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2 事業者向け自家消費型太陽光発電設備導入支援事業\R5\00_県HP、チラシ、手引き\01_再エネ交付金\県HP\様式\"/>
    </mc:Choice>
  </mc:AlternateContent>
  <xr:revisionPtr revIDLastSave="0" documentId="8_{6AFB5578-AE45-498F-91E4-24BD9E8A4D91}" xr6:coauthVersionLast="47" xr6:coauthVersionMax="47" xr10:uidLastSave="{00000000-0000-0000-0000-000000000000}"/>
  <bookViews>
    <workbookView xWindow="-28920" yWindow="-4290" windowWidth="29040" windowHeight="15840" xr2:uid="{A995C8EA-352D-4BD6-9AE5-543F1BB36FB9}"/>
  </bookViews>
  <sheets>
    <sheet name="2号" sheetId="8" r:id="rId1"/>
    <sheet name="実施計画" sheetId="10" r:id="rId2"/>
  </sheets>
  <definedNames>
    <definedName name="_xlnm.Print_Area" localSheetId="0">'2号'!$A$1:$AB$42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8" l="1"/>
  <c r="T28" i="8" s="1"/>
  <c r="E36" i="10"/>
  <c r="E40" i="10" s="1"/>
  <c r="M35" i="10"/>
  <c r="B35" i="10"/>
  <c r="M34" i="10"/>
  <c r="B34" i="10"/>
  <c r="M33" i="10"/>
  <c r="B33" i="10"/>
  <c r="M32" i="10"/>
  <c r="B32" i="10"/>
  <c r="M31" i="10"/>
  <c r="B31" i="10"/>
  <c r="M30" i="10"/>
  <c r="B30" i="10"/>
  <c r="M29" i="10"/>
  <c r="B29" i="10"/>
  <c r="M28" i="10"/>
  <c r="B28" i="10"/>
  <c r="M27" i="10"/>
  <c r="B27" i="10"/>
  <c r="M26" i="10"/>
  <c r="B26" i="10"/>
  <c r="M25" i="10"/>
  <c r="B25" i="10"/>
  <c r="M24" i="10"/>
  <c r="B24" i="10"/>
  <c r="M19" i="10"/>
  <c r="E19" i="10"/>
  <c r="T32" i="8"/>
  <c r="T35" i="8" s="1"/>
  <c r="T37" i="8" s="1"/>
  <c r="R39" i="8" l="1"/>
  <c r="U19" i="10"/>
  <c r="M36" i="10"/>
  <c r="E41" i="10" s="1"/>
  <c r="M41" i="10" s="1"/>
  <c r="M40" i="10"/>
  <c r="E42" i="10" l="1"/>
  <c r="M42" i="10" s="1"/>
</calcChain>
</file>

<file path=xl/sharedStrings.xml><?xml version="1.0" encoding="utf-8"?>
<sst xmlns="http://schemas.openxmlformats.org/spreadsheetml/2006/main" count="205" uniqueCount="85">
  <si>
    <t>様式第２号（第３条関係）</t>
    <phoneticPr fontId="2"/>
  </si>
  <si>
    <t>事業計画書</t>
    <rPh sb="0" eb="5">
      <t>ジギョウケイカクショ</t>
    </rPh>
    <phoneticPr fontId="2"/>
  </si>
  <si>
    <t>１　申請者の情報</t>
    <rPh sb="2" eb="5">
      <t>シンセイシャ</t>
    </rPh>
    <rPh sb="6" eb="8">
      <t>ジョウホウ</t>
    </rPh>
    <phoneticPr fontId="2"/>
  </si>
  <si>
    <t>（１）申請者の情報</t>
    <rPh sb="3" eb="6">
      <t>シンセイシャ</t>
    </rPh>
    <rPh sb="7" eb="9">
      <t>ジョウホウ</t>
    </rPh>
    <phoneticPr fontId="2"/>
  </si>
  <si>
    <t>資本金の額又は
出資の総額</t>
    <phoneticPr fontId="2"/>
  </si>
  <si>
    <t>資本金</t>
    <rPh sb="0" eb="3">
      <t>シホンキン</t>
    </rPh>
    <phoneticPr fontId="2"/>
  </si>
  <si>
    <t>円</t>
    <rPh sb="0" eb="1">
      <t>エン</t>
    </rPh>
    <phoneticPr fontId="2"/>
  </si>
  <si>
    <t>従業員数</t>
    <phoneticPr fontId="2"/>
  </si>
  <si>
    <t>人</t>
    <rPh sb="0" eb="1">
      <t>ニン</t>
    </rPh>
    <phoneticPr fontId="2"/>
  </si>
  <si>
    <t>業種</t>
    <rPh sb="0" eb="2">
      <t>ギョウシュ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</si>
  <si>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</si>
  <si>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</si>
  <si>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</si>
  <si>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</si>
  <si>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（２）需要家の情報（リースモデル又はオンサイトＰＰＡモデルの場合のみ記入）</t>
    <rPh sb="3" eb="5">
      <t>ジュヨウ</t>
    </rPh>
    <rPh sb="5" eb="6">
      <t>イエ</t>
    </rPh>
    <rPh sb="7" eb="9">
      <t>ジョウホウ</t>
    </rPh>
    <rPh sb="16" eb="17">
      <t>マタ</t>
    </rPh>
    <rPh sb="30" eb="32">
      <t>バアイ</t>
    </rPh>
    <rPh sb="34" eb="36">
      <t>キニュウ</t>
    </rPh>
    <phoneticPr fontId="2"/>
  </si>
  <si>
    <t>需要家の名称及び所在地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</si>
  <si>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</si>
  <si>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</si>
  <si>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２　事業概要</t>
    <phoneticPr fontId="2"/>
  </si>
  <si>
    <t>設備の設置場所</t>
    <phoneticPr fontId="2"/>
  </si>
  <si>
    <t>設備の導入方法</t>
    <rPh sb="0" eb="2">
      <t>セツビ</t>
    </rPh>
    <rPh sb="3" eb="5">
      <t>ドウニュウ</t>
    </rPh>
    <rPh sb="5" eb="7">
      <t>ホウホウ</t>
    </rPh>
    <phoneticPr fontId="2"/>
  </si>
  <si>
    <t xml:space="preserve">   自社購入　　リースモデル　　オンサイトPPAモデル</t>
    <phoneticPr fontId="2"/>
  </si>
  <si>
    <t>事業予定</t>
    <rPh sb="0" eb="2">
      <t>ジギョウ</t>
    </rPh>
    <rPh sb="2" eb="4">
      <t>ヨテイ</t>
    </rPh>
    <phoneticPr fontId="2"/>
  </si>
  <si>
    <t>着手予定日</t>
    <rPh sb="0" eb="2">
      <t>チャクシュ</t>
    </rPh>
    <rPh sb="2" eb="5">
      <t>ヨテイビ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</si>
  <si>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</si>
  <si>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</si>
  <si>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</si>
  <si>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完了予定日</t>
    <rPh sb="0" eb="2">
      <t>カンリョウ</t>
    </rPh>
    <rPh sb="2" eb="5">
      <t>ヨテイビ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</si>
  <si>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</si>
  <si>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太陽光パネル</t>
    <rPh sb="0" eb="3">
      <t>タイヨウコウ</t>
    </rPh>
    <phoneticPr fontId="2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</si>
  <si>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2"/>
  </si>
  <si>
    <t>kW</t>
    <phoneticPr fontId="2"/>
  </si>
  <si>
    <t>パワーコンディショナー</t>
    <phoneticPr fontId="2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</si>
  <si>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2"/>
  </si>
  <si>
    <t>(A)</t>
    <phoneticPr fontId="2"/>
  </si>
  <si>
    <t>補 助 金 の 額【(A)×50,000円】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2"/>
  </si>
  <si>
    <t>(B)</t>
    <phoneticPr fontId="2"/>
  </si>
  <si>
    <t>※補助上限は5,000,000円</t>
    <rPh sb="1" eb="3">
      <t>ホジョ</t>
    </rPh>
    <rPh sb="3" eb="5">
      <t>ジョウゲン</t>
    </rPh>
    <rPh sb="15" eb="16">
      <t>エン</t>
    </rPh>
    <phoneticPr fontId="2"/>
  </si>
  <si>
    <t>定置用蓄電地</t>
    <rPh sb="0" eb="3">
      <t>テイチヨウ</t>
    </rPh>
    <rPh sb="3" eb="6">
      <t>チクデンチ</t>
    </rPh>
    <phoneticPr fontId="2"/>
  </si>
  <si>
    <t>１台当たりの蓄電容量</t>
    <rPh sb="1" eb="2">
      <t>ダイ</t>
    </rPh>
    <rPh sb="2" eb="3">
      <t>ア</t>
    </rPh>
    <rPh sb="6" eb="8">
      <t>チクデン</t>
    </rPh>
    <rPh sb="8" eb="10">
      <t>ヨウリョウ</t>
    </rPh>
    <phoneticPr fontId="2"/>
  </si>
  <si>
    <t>kWh</t>
    <phoneticPr fontId="2"/>
  </si>
  <si>
    <t>　　　　　　　　 設　置　台　数</t>
    <rPh sb="9" eb="10">
      <t>セツ</t>
    </rPh>
    <rPh sb="11" eb="12">
      <t>チ</t>
    </rPh>
    <rPh sb="13" eb="14">
      <t>ダイ</t>
    </rPh>
    <rPh sb="15" eb="16">
      <t>スウ</t>
    </rPh>
    <phoneticPr fontId="2"/>
  </si>
  <si>
    <t>台</t>
    <rPh sb="0" eb="1">
      <t>ダイ</t>
    </rPh>
    <phoneticPr fontId="2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</si>
  <si>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2"/>
  </si>
  <si>
    <t>(C)</t>
    <phoneticPr fontId="2"/>
  </si>
  <si>
    <t>補助対象経費（税抜き）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</si>
  <si>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設備費</t>
    <rPh sb="0" eb="3">
      <t>セツビヒ</t>
    </rPh>
    <phoneticPr fontId="2"/>
  </si>
  <si>
    <t>(D)</t>
    <phoneticPr fontId="2"/>
  </si>
  <si>
    <t>工事費</t>
    <rPh sb="0" eb="3">
      <t>コウジヒ</t>
    </rPh>
    <phoneticPr fontId="2"/>
  </si>
  <si>
    <t>(E)</t>
    <phoneticPr fontId="2"/>
  </si>
  <si>
    <t>価格/kWh</t>
    <rPh sb="0" eb="2">
      <t>カカク</t>
    </rPh>
    <phoneticPr fontId="2"/>
  </si>
  <si>
    <t>｛ (D)＋(E) ｝÷ (C)</t>
    <phoneticPr fontId="2"/>
  </si>
  <si>
    <t>(F)</t>
    <phoneticPr fontId="2"/>
  </si>
  <si>
    <t>補 助 金 の 額【(F)×1/3×(C)】</t>
    <rPh sb="0" eb="1">
      <t>ホ</t>
    </rPh>
    <rPh sb="2" eb="3">
      <t>スケ</t>
    </rPh>
    <rPh sb="4" eb="5">
      <t>カネ</t>
    </rPh>
    <rPh sb="8" eb="9">
      <t>ガク</t>
    </rPh>
    <phoneticPr fontId="2"/>
  </si>
  <si>
    <t>(G)</t>
    <phoneticPr fontId="2"/>
  </si>
  <si>
    <t>　蓄電容量が100kWhを超える場合は
　【(F)×1/3×100】</t>
    <rPh sb="1" eb="3">
      <t>チクデン</t>
    </rPh>
    <rPh sb="3" eb="5">
      <t>ヨウリョウ</t>
    </rPh>
    <rPh sb="13" eb="14">
      <t>コ</t>
    </rPh>
    <rPh sb="16" eb="18">
      <t>バアイ</t>
    </rPh>
    <phoneticPr fontId="2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</si>
  <si>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2"/>
  </si>
  <si>
    <t>余剰電力売電の有無</t>
    <phoneticPr fontId="2"/>
  </si>
  <si>
    <t>有　　・　　無</t>
    <phoneticPr fontId="2"/>
  </si>
  <si>
    <t>売電先（有の場合）</t>
    <rPh sb="0" eb="2">
      <t>バイデン</t>
    </rPh>
    <rPh sb="2" eb="3">
      <t>サキ</t>
    </rPh>
    <rPh sb="4" eb="5">
      <t>ア</t>
    </rPh>
    <rPh sb="6" eb="8">
      <t>バアイ</t>
    </rPh>
    <phoneticPr fontId="2"/>
  </si>
  <si>
    <t>※リースモデル又はオンサイトＰＰＡモデルの場合のみ記入</t>
    <rPh sb="7" eb="8">
      <t>マタ</t>
    </rPh>
    <rPh sb="21" eb="23">
      <t>バアイ</t>
    </rPh>
    <rPh sb="25" eb="27">
      <t>キニュウ</t>
    </rPh>
    <phoneticPr fontId="2"/>
  </si>
  <si>
    <t>契約期間</t>
    <rPh sb="0" eb="2">
      <t>ケイヤク</t>
    </rPh>
    <rPh sb="2" eb="4">
      <t>キカン</t>
    </rPh>
    <phoneticPr fontId="2"/>
  </si>
  <si>
    <t>開始予定日</t>
    <rPh sb="0" eb="2">
      <t>カイシ</t>
    </rPh>
    <rPh sb="2" eb="5">
      <t>ヨテイビ</t>
    </rPh>
    <phoneticPr fontId="2"/>
  </si>
  <si>
    <t>終了予定日</t>
    <rPh sb="0" eb="2">
      <t>シュウリョウ</t>
    </rPh>
    <rPh sb="2" eb="5">
      <t>ヨテイビ</t>
    </rPh>
    <phoneticPr fontId="2"/>
  </si>
  <si>
    <t>①発電量見込</t>
    <rPh sb="1" eb="4">
      <t>ハツデンリョウ</t>
    </rPh>
    <rPh sb="4" eb="6">
      <t>ミコ</t>
    </rPh>
    <phoneticPr fontId="2"/>
  </si>
  <si>
    <t>②自家消費電力量見込</t>
    <rPh sb="1" eb="3">
      <t>ジカ</t>
    </rPh>
    <rPh sb="3" eb="5">
      <t>ショウヒ</t>
    </rPh>
    <rPh sb="5" eb="8">
      <t>デンリョクリョウ</t>
    </rPh>
    <rPh sb="8" eb="10">
      <t>ミコ</t>
    </rPh>
    <phoneticPr fontId="2"/>
  </si>
  <si>
    <t>③自家消費率（②/①×100）</t>
    <phoneticPr fontId="2"/>
  </si>
  <si>
    <t>－</t>
    <phoneticPr fontId="2"/>
  </si>
  <si>
    <t>月</t>
    <rPh sb="0" eb="1">
      <t>ツキ</t>
    </rPh>
    <phoneticPr fontId="2"/>
  </si>
  <si>
    <t>月</t>
  </si>
  <si>
    <t>合計</t>
    <rPh sb="0" eb="2">
      <t>ゴウケイ</t>
    </rPh>
    <phoneticPr fontId="2"/>
  </si>
  <si>
    <t>％</t>
    <phoneticPr fontId="2"/>
  </si>
  <si>
    <t>導入住宅の系統電力消費量</t>
    <phoneticPr fontId="2"/>
  </si>
  <si>
    <t>④導入前</t>
    <phoneticPr fontId="2"/>
  </si>
  <si>
    <t>⑤導入後（④－②）</t>
    <phoneticPr fontId="2"/>
  </si>
  <si>
    <t>系統電力年間消費量</t>
    <rPh sb="0" eb="2">
      <t>ケイトウ</t>
    </rPh>
    <rPh sb="2" eb="4">
      <t>デンリョク</t>
    </rPh>
    <rPh sb="4" eb="6">
      <t>ネンカン</t>
    </rPh>
    <rPh sb="6" eb="9">
      <t>ショウヒリョウ</t>
    </rPh>
    <phoneticPr fontId="2"/>
  </si>
  <si>
    <t>二酸化炭素排出量</t>
    <rPh sb="0" eb="8">
      <t>ニサンカタンソハイシュツリョウ</t>
    </rPh>
    <phoneticPr fontId="2"/>
  </si>
  <si>
    <t>導入前</t>
    <rPh sb="0" eb="3">
      <t>ドウニュウマエ</t>
    </rPh>
    <phoneticPr fontId="2"/>
  </si>
  <si>
    <t>t-CO2</t>
    <phoneticPr fontId="2"/>
  </si>
  <si>
    <t>導入後</t>
    <rPh sb="0" eb="3">
      <t>ドウニュウゴ</t>
    </rPh>
    <phoneticPr fontId="2"/>
  </si>
  <si>
    <t>効　果</t>
    <rPh sb="0" eb="1">
      <t>コウ</t>
    </rPh>
    <rPh sb="2" eb="3">
      <t>ハテ</t>
    </rPh>
    <phoneticPr fontId="2"/>
  </si>
  <si>
    <t>３ 実施計画</t>
    <phoneticPr fontId="2"/>
  </si>
  <si>
    <t>（１）月別発電量等</t>
    <rPh sb="3" eb="5">
      <t>ツキベツ</t>
    </rPh>
    <rPh sb="5" eb="8">
      <t>ハツデンリョウ</t>
    </rPh>
    <rPh sb="8" eb="9">
      <t>トウ</t>
    </rPh>
    <phoneticPr fontId="2"/>
  </si>
  <si>
    <t>（２）月別系統電力消費量</t>
    <phoneticPr fontId="2"/>
  </si>
  <si>
    <t>（３）導入効果見込</t>
    <rPh sb="3" eb="5">
      <t>ドウニュウ</t>
    </rPh>
    <rPh sb="5" eb="7">
      <t>コウカ</t>
    </rPh>
    <rPh sb="7" eb="9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</si>
</sst>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7" xfId="0" applyFont="1" applyFill="1" applyBorder="1" applyAlignment="1"/>
    <xf numFmtId="0" fontId="7" fillId="2" borderId="10" xfId="0" applyFont="1" applyFill="1" applyBorder="1" applyAlignment="1"/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3" fillId="0" borderId="0" xfId="1" applyFont="1">
      <alignment vertical="center"/>
    </xf>
    <xf numFmtId="0" fontId="4" fillId="0" borderId="9" xfId="0" applyFont="1" applyBorder="1" applyProtection="1">
      <alignment vertical="center"/>
      <protection locked="0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8" xfId="1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38" fontId="4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0" borderId="10" xfId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  <protection locked="0"/>
    </xf>
    <xf numFmtId="38" fontId="4" fillId="0" borderId="8" xfId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hidden="1"/>
    </xf>
    <xf numFmtId="38" fontId="4" fillId="2" borderId="6" xfId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3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0" borderId="8" xfId="1" applyNumberFormat="1" applyFont="1" applyBorder="1" applyAlignment="1" applyProtection="1">
      <alignment vertical="center"/>
      <protection locked="0"/>
    </xf>
    <xf numFmtId="176" fontId="4" fillId="0" borderId="9" xfId="1" applyNumberFormat="1" applyFont="1" applyBorder="1" applyAlignment="1" applyProtection="1">
      <alignment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38" fontId="4" fillId="0" borderId="9" xfId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176" fontId="4" fillId="2" borderId="10" xfId="1" applyNumberFormat="1" applyFont="1" applyFill="1" applyBorder="1" applyAlignment="1" applyProtection="1">
      <alignment vertical="center"/>
      <protection hidden="1"/>
    </xf>
    <xf numFmtId="176" fontId="4" fillId="2" borderId="1" xfId="1" applyNumberFormat="1" applyFont="1" applyFill="1" applyBorder="1" applyAlignment="1" applyProtection="1">
      <alignment vertical="center"/>
      <protection hidden="1"/>
    </xf>
    <xf numFmtId="176" fontId="4" fillId="2" borderId="8" xfId="1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39" fontId="3" fillId="2" borderId="15" xfId="1" applyNumberFormat="1" applyFont="1" applyFill="1" applyBorder="1" applyAlignment="1">
      <alignment horizontal="right" vertical="center" wrapText="1"/>
    </xf>
    <xf numFmtId="39" fontId="3" fillId="2" borderId="16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39" fontId="3" fillId="2" borderId="14" xfId="1" applyNumberFormat="1" applyFont="1" applyFill="1" applyBorder="1" applyAlignment="1">
      <alignment horizontal="right" vertical="center" wrapText="1"/>
    </xf>
    <xf numFmtId="39" fontId="3" fillId="2" borderId="5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 wrapText="1"/>
    </xf>
    <xf numFmtId="39" fontId="3" fillId="2" borderId="8" xfId="1" applyNumberFormat="1" applyFont="1" applyFill="1" applyBorder="1" applyAlignment="1">
      <alignment horizontal="right" vertical="center" wrapText="1"/>
    </xf>
    <xf numFmtId="37" fontId="3" fillId="2" borderId="14" xfId="1" applyNumberFormat="1" applyFont="1" applyFill="1" applyBorder="1" applyAlignment="1" applyProtection="1">
      <alignment horizontal="right" vertical="center"/>
      <protection hidden="1"/>
    </xf>
    <xf numFmtId="37" fontId="3" fillId="2" borderId="5" xfId="1" applyNumberFormat="1" applyFont="1" applyFill="1" applyBorder="1" applyAlignment="1" applyProtection="1">
      <alignment horizontal="right" vertical="center"/>
      <protection hidden="1"/>
    </xf>
    <xf numFmtId="37" fontId="3" fillId="2" borderId="14" xfId="1" applyNumberFormat="1" applyFont="1" applyFill="1" applyBorder="1" applyAlignment="1" applyProtection="1">
      <alignment horizontal="right" vertical="center" wrapText="1"/>
      <protection hidden="1"/>
    </xf>
    <xf numFmtId="37" fontId="3" fillId="2" borderId="5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37" fontId="3" fillId="0" borderId="1" xfId="1" applyNumberFormat="1" applyFont="1" applyBorder="1" applyAlignment="1" applyProtection="1">
      <alignment horizontal="right" vertical="center"/>
      <protection locked="0"/>
    </xf>
    <xf numFmtId="37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7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37" fontId="3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37" fontId="3" fillId="0" borderId="16" xfId="1" applyNumberFormat="1" applyFont="1" applyBorder="1" applyAlignment="1" applyProtection="1">
      <alignment horizontal="right" vertical="center"/>
      <protection locked="0"/>
    </xf>
    <xf numFmtId="37" fontId="3" fillId="0" borderId="18" xfId="1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7" fontId="3" fillId="2" borderId="15" xfId="1" applyNumberFormat="1" applyFont="1" applyFill="1" applyBorder="1" applyAlignment="1" applyProtection="1">
      <alignment horizontal="right" vertical="center" wrapText="1"/>
      <protection hidden="1"/>
    </xf>
    <xf numFmtId="37" fontId="3" fillId="2" borderId="16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right" vertical="center" wrapText="1"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37" fontId="3" fillId="0" borderId="15" xfId="1" applyNumberFormat="1" applyFont="1" applyBorder="1" applyAlignment="1" applyProtection="1">
      <alignment horizontal="right" vertical="center"/>
      <protection locked="0"/>
    </xf>
    <xf numFmtId="37" fontId="3" fillId="0" borderId="15" xfId="1" applyNumberFormat="1" applyFont="1" applyFill="1" applyBorder="1" applyAlignment="1" applyProtection="1">
      <alignment horizontal="right" vertical="center" wrapText="1"/>
      <protection locked="0"/>
    </xf>
    <xf numFmtId="37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37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37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37</xdr:row>
      <xdr:rowOff>31750</xdr:rowOff>
    </xdr:from>
    <xdr:to>
      <xdr:col>14</xdr:col>
      <xdr:colOff>120650</xdr:colOff>
      <xdr:row>37</xdr:row>
      <xdr:rowOff>304800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0050" y="10096500"/>
          <a:ext cx="2222500" cy="260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146050</xdr:colOff>
          <xdr:row>22</xdr:row>
          <xdr:rowOff>19050</xdr:rowOff>
        </xdr:from>
        <xdr:to>
          <xdr:col>10</xdr:col>
          <xdr:colOff>114300</xdr:colOff>
          <xdr:row>22</xdr:row>
          <xdr:rowOff>234950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19050</xdr:rowOff>
        </xdr:from>
        <xdr:to>
          <xdr:col>18</xdr:col>
          <xdr:colOff>196850</xdr:colOff>
          <xdr:row>22</xdr:row>
          <xdr:rowOff>234950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22</xdr:row>
          <xdr:rowOff>19050</xdr:rowOff>
        </xdr:from>
        <xdr:to>
          <xdr:col>14</xdr:col>
          <xdr:colOff>63500</xdr:colOff>
          <xdr:row>22</xdr:row>
          <xdr:rowOff>234950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920F-90A1-4AD2-8F00-8725C817C4A9}">
  <sheetPr>
    <pageSetUpPr fitToPage="1"/>
  </sheetPr>
  <dimension ref="A1:AG48"/>
  <sheetViews>
    <sheetView showZeros="0" tabSelected="1" view="pageBreakPreview" zoomScaleNormal="100" zoomScaleSheetLayoutView="100" workbookViewId="0">
      <selection activeCell="R39" activeCellId="5" sqref="T27:AA27 T28:AA28 T32:AA32 T35:AA36 T37:AA38 R39:AA39"/>
    </sheetView>
  </sheetViews>
  <sheetFormatPr defaultColWidth="8.58203125" defaultRowHeight="12.5" x14ac:dyDescent="0.55000000000000004"/>
  <cols>
    <col min="1" max="2" width="6.75" style="1" customWidth="1"/>
    <col min="3" max="32" width="3" style="1" customWidth="1"/>
    <col min="33" max="33" width="13.58203125" style="1" customWidth="1"/>
    <col min="34" max="47" width="3" style="1" customWidth="1"/>
    <col min="48" max="16384" width="8.58203125" style="1"/>
  </cols>
  <sheetData>
    <row r="1" spans="1:28" ht="18" customHeight="1" x14ac:dyDescent="0.55000000000000004">
      <c r="A1" s="1" t="s">
        <v>0</v>
      </c>
    </row>
    <row r="2" spans="1:28" ht="18" customHeight="1" x14ac:dyDescent="0.55000000000000004"/>
    <row r="3" spans="1:28" ht="18" customHeight="1" x14ac:dyDescent="0.55000000000000004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 ht="18" customHeight="1" x14ac:dyDescent="0.55000000000000004"/>
    <row r="5" spans="1:28" ht="18" customHeight="1" x14ac:dyDescent="0.55000000000000004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8" customHeight="1" x14ac:dyDescent="0.55000000000000004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28" ht="5.5" customHeight="1" x14ac:dyDescent="0.5500000000000000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3.15" customHeight="1" x14ac:dyDescent="0.55000000000000004">
      <c r="A8" s="82" t="s">
        <v>4</v>
      </c>
      <c r="B8" s="82"/>
      <c r="C8" s="82"/>
      <c r="D8" s="82"/>
      <c r="E8" s="82"/>
      <c r="F8" s="82"/>
      <c r="G8" s="44" t="s">
        <v>5</v>
      </c>
      <c r="H8" s="44"/>
      <c r="I8" s="44"/>
      <c r="J8" s="44"/>
      <c r="K8" s="53"/>
      <c r="L8" s="74"/>
      <c r="M8" s="74"/>
      <c r="N8" s="74"/>
      <c r="O8" s="74"/>
      <c r="P8" s="74"/>
      <c r="Q8" s="74"/>
      <c r="R8" s="46" t="s">
        <v>6</v>
      </c>
      <c r="S8" s="47"/>
      <c r="T8" s="25" t="s">
        <v>7</v>
      </c>
      <c r="U8" s="25"/>
      <c r="V8" s="25"/>
      <c r="W8" s="25"/>
      <c r="X8" s="53"/>
      <c r="Y8" s="74"/>
      <c r="Z8" s="74"/>
      <c r="AA8" s="46" t="s">
        <v>8</v>
      </c>
      <c r="AB8" s="47"/>
    </row>
    <row r="9" spans="1:28" ht="23.15" customHeight="1" x14ac:dyDescent="0.55000000000000004">
      <c r="A9" s="25" t="s">
        <v>9</v>
      </c>
      <c r="B9" s="25"/>
      <c r="C9" s="25"/>
      <c r="D9" s="25"/>
      <c r="E9" s="25"/>
      <c r="F9" s="2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23.15" customHeight="1" x14ac:dyDescent="0.55000000000000004">
      <c r="A10" s="25" t="s">
        <v>10</v>
      </c>
      <c r="B10" s="25"/>
      <c r="C10" s="25"/>
      <c r="D10" s="25"/>
      <c r="E10" s="25"/>
      <c r="F10" s="2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23.15" customHeight="1" x14ac:dyDescent="0.55000000000000004">
      <c r="A11" s="25" t="s">
        <v>11</v>
      </c>
      <c r="B11" s="25"/>
      <c r="C11" s="25"/>
      <c r="D11" s="25"/>
      <c r="E11" s="25"/>
      <c r="F11" s="25"/>
      <c r="G11" s="92" t="s">
        <v>12</v>
      </c>
      <c r="H11" s="93"/>
      <c r="I11" s="94"/>
      <c r="J11" s="95"/>
      <c r="K11" s="96"/>
      <c r="L11" s="96"/>
      <c r="M11" s="96"/>
      <c r="N11" s="96"/>
      <c r="O11" s="96"/>
      <c r="P11" s="96"/>
      <c r="Q11" s="97"/>
      <c r="R11" s="92" t="s">
        <v>13</v>
      </c>
      <c r="S11" s="93"/>
      <c r="T11" s="93"/>
      <c r="U11" s="94"/>
      <c r="V11" s="95"/>
      <c r="W11" s="96"/>
      <c r="X11" s="96"/>
      <c r="Y11" s="96"/>
      <c r="Z11" s="96"/>
      <c r="AA11" s="96"/>
      <c r="AB11" s="97"/>
    </row>
    <row r="12" spans="1:28" ht="15.65" customHeight="1" x14ac:dyDescent="0.55000000000000004">
      <c r="A12" s="12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25" customHeight="1" x14ac:dyDescent="0.55000000000000004">
      <c r="A13" s="98" t="s">
        <v>14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</row>
    <row r="14" spans="1:28" ht="23.15" customHeight="1" x14ac:dyDescent="0.55000000000000004">
      <c r="A14" s="101" t="s">
        <v>15</v>
      </c>
      <c r="B14" s="101"/>
      <c r="C14" s="101"/>
      <c r="D14" s="101"/>
      <c r="E14" s="101"/>
      <c r="F14" s="101"/>
      <c r="G14" s="36" t="s">
        <v>16</v>
      </c>
      <c r="H14" s="37"/>
      <c r="I14" s="37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9"/>
    </row>
    <row r="15" spans="1:28" ht="23.15" customHeight="1" x14ac:dyDescent="0.55000000000000004">
      <c r="A15" s="101"/>
      <c r="B15" s="101"/>
      <c r="C15" s="101"/>
      <c r="D15" s="101"/>
      <c r="E15" s="101"/>
      <c r="F15" s="101"/>
      <c r="G15" s="44" t="s">
        <v>17</v>
      </c>
      <c r="H15" s="44"/>
      <c r="I15" s="44"/>
      <c r="J15" s="4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23.15" customHeight="1" x14ac:dyDescent="0.55000000000000004">
      <c r="A16" s="82" t="s">
        <v>4</v>
      </c>
      <c r="B16" s="82"/>
      <c r="C16" s="82"/>
      <c r="D16" s="82"/>
      <c r="E16" s="82"/>
      <c r="F16" s="82"/>
      <c r="G16" s="44" t="s">
        <v>5</v>
      </c>
      <c r="H16" s="44"/>
      <c r="I16" s="44"/>
      <c r="J16" s="44"/>
      <c r="K16" s="39"/>
      <c r="L16" s="40"/>
      <c r="M16" s="40"/>
      <c r="N16" s="40"/>
      <c r="O16" s="40"/>
      <c r="P16" s="40"/>
      <c r="Q16" s="40"/>
      <c r="R16" s="46" t="s">
        <v>6</v>
      </c>
      <c r="S16" s="47"/>
      <c r="T16" s="25" t="s">
        <v>7</v>
      </c>
      <c r="U16" s="25"/>
      <c r="V16" s="25"/>
      <c r="W16" s="25"/>
      <c r="X16" s="39"/>
      <c r="Y16" s="40"/>
      <c r="Z16" s="40"/>
      <c r="AA16" s="46" t="s">
        <v>8</v>
      </c>
      <c r="AB16" s="47"/>
    </row>
    <row r="17" spans="1:28" ht="23.15" customHeight="1" x14ac:dyDescent="0.55000000000000004">
      <c r="A17" s="25" t="s">
        <v>9</v>
      </c>
      <c r="B17" s="25"/>
      <c r="C17" s="25"/>
      <c r="D17" s="25"/>
      <c r="E17" s="25"/>
      <c r="F17" s="2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23.15" customHeight="1" x14ac:dyDescent="0.55000000000000004">
      <c r="A18" s="25" t="s">
        <v>10</v>
      </c>
      <c r="B18" s="25"/>
      <c r="C18" s="25"/>
      <c r="D18" s="25"/>
      <c r="E18" s="25"/>
      <c r="F18" s="2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23.15" customHeight="1" x14ac:dyDescent="0.55000000000000004">
      <c r="A19" s="25" t="s">
        <v>11</v>
      </c>
      <c r="B19" s="25"/>
      <c r="C19" s="25"/>
      <c r="D19" s="25"/>
      <c r="E19" s="25"/>
      <c r="F19" s="25"/>
      <c r="G19" s="92" t="s">
        <v>12</v>
      </c>
      <c r="H19" s="93"/>
      <c r="I19" s="94"/>
      <c r="J19" s="95"/>
      <c r="K19" s="96"/>
      <c r="L19" s="96"/>
      <c r="M19" s="96"/>
      <c r="N19" s="96"/>
      <c r="O19" s="96"/>
      <c r="P19" s="96"/>
      <c r="Q19" s="97"/>
      <c r="R19" s="92" t="s">
        <v>13</v>
      </c>
      <c r="S19" s="93"/>
      <c r="T19" s="93"/>
      <c r="U19" s="94"/>
      <c r="V19" s="95"/>
      <c r="W19" s="96"/>
      <c r="X19" s="96"/>
      <c r="Y19" s="96"/>
      <c r="Z19" s="96"/>
      <c r="AA19" s="96"/>
      <c r="AB19" s="97"/>
    </row>
    <row r="20" spans="1:28" ht="15.65" customHeight="1" x14ac:dyDescent="0.55000000000000004">
      <c r="A20" s="12"/>
      <c r="B20" s="12"/>
      <c r="C20" s="12"/>
      <c r="D20" s="12"/>
      <c r="E20" s="12"/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5" customHeight="1" x14ac:dyDescent="0.55000000000000004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3.15" customHeight="1" x14ac:dyDescent="0.55000000000000004">
      <c r="A22" s="83" t="s">
        <v>19</v>
      </c>
      <c r="B22" s="84"/>
      <c r="C22" s="84"/>
      <c r="D22" s="84"/>
      <c r="E22" s="84"/>
      <c r="F22" s="85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</row>
    <row r="23" spans="1:28" ht="23.15" customHeight="1" x14ac:dyDescent="0.55000000000000004">
      <c r="A23" s="83" t="s">
        <v>20</v>
      </c>
      <c r="B23" s="84"/>
      <c r="C23" s="84"/>
      <c r="D23" s="84"/>
      <c r="E23" s="84"/>
      <c r="F23" s="85"/>
      <c r="G23" s="89" t="s">
        <v>21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</row>
    <row r="24" spans="1:28" ht="23.15" customHeight="1" x14ac:dyDescent="0.55000000000000004">
      <c r="A24" s="44" t="s">
        <v>22</v>
      </c>
      <c r="B24" s="44"/>
      <c r="C24" s="44"/>
      <c r="D24" s="44"/>
      <c r="E24" s="44"/>
      <c r="F24" s="44"/>
      <c r="G24" s="36" t="s">
        <v>23</v>
      </c>
      <c r="H24" s="37"/>
      <c r="I24" s="37"/>
      <c r="J24" s="37"/>
      <c r="K24" s="39"/>
      <c r="L24" s="40"/>
      <c r="M24" s="3" t="s">
        <v>24</v>
      </c>
      <c r="N24" s="18"/>
      <c r="O24" s="3" t="s">
        <v>25</v>
      </c>
      <c r="P24" s="18"/>
      <c r="Q24" s="2" t="s">
        <v>26</v>
      </c>
      <c r="R24" s="36" t="s">
        <v>27</v>
      </c>
      <c r="S24" s="37"/>
      <c r="T24" s="37"/>
      <c r="U24" s="37"/>
      <c r="V24" s="39"/>
      <c r="W24" s="40"/>
      <c r="X24" s="3" t="s">
        <v>24</v>
      </c>
      <c r="Y24" s="18"/>
      <c r="Z24" s="3" t="s">
        <v>25</v>
      </c>
      <c r="AA24" s="18"/>
      <c r="AB24" s="2" t="s">
        <v>26</v>
      </c>
    </row>
    <row r="25" spans="1:28" ht="23.15" customHeight="1" x14ac:dyDescent="0.55000000000000004">
      <c r="A25" s="58" t="s">
        <v>28</v>
      </c>
      <c r="B25" s="22"/>
      <c r="C25" s="26" t="s">
        <v>29</v>
      </c>
      <c r="D25" s="48"/>
      <c r="E25" s="48"/>
      <c r="F25" s="48"/>
      <c r="G25" s="48"/>
      <c r="H25" s="48"/>
      <c r="I25" s="48"/>
      <c r="J25" s="48"/>
      <c r="K25" s="48"/>
      <c r="L25" s="48"/>
      <c r="M25" s="30"/>
      <c r="N25" s="76" t="s">
        <v>30</v>
      </c>
      <c r="O25" s="77"/>
      <c r="P25" s="77"/>
      <c r="Q25" s="78"/>
      <c r="R25" s="69"/>
      <c r="S25" s="70"/>
      <c r="T25" s="70"/>
      <c r="U25" s="70"/>
      <c r="V25" s="70"/>
      <c r="W25" s="70"/>
      <c r="X25" s="70"/>
      <c r="Y25" s="70"/>
      <c r="Z25" s="70"/>
      <c r="AA25" s="70"/>
      <c r="AB25" s="10" t="s">
        <v>31</v>
      </c>
    </row>
    <row r="26" spans="1:28" ht="23.15" customHeight="1" x14ac:dyDescent="0.55000000000000004">
      <c r="A26" s="67"/>
      <c r="B26" s="75"/>
      <c r="C26" s="60" t="s">
        <v>32</v>
      </c>
      <c r="D26" s="61"/>
      <c r="E26" s="61"/>
      <c r="F26" s="61"/>
      <c r="G26" s="61"/>
      <c r="H26" s="61"/>
      <c r="I26" s="61"/>
      <c r="J26" s="61"/>
      <c r="K26" s="61"/>
      <c r="L26" s="61"/>
      <c r="M26" s="23"/>
      <c r="N26" s="76" t="s">
        <v>30</v>
      </c>
      <c r="O26" s="77"/>
      <c r="P26" s="77"/>
      <c r="Q26" s="78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10" t="s">
        <v>31</v>
      </c>
    </row>
    <row r="27" spans="1:28" ht="23.15" customHeight="1" x14ac:dyDescent="0.55000000000000004">
      <c r="A27" s="67"/>
      <c r="B27" s="75"/>
      <c r="C27" s="26" t="s">
        <v>33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0"/>
      <c r="R27" s="25" t="s">
        <v>34</v>
      </c>
      <c r="S27" s="26"/>
      <c r="T27" s="79">
        <f>MIN(R25:AA26)</f>
        <v>0</v>
      </c>
      <c r="U27" s="80"/>
      <c r="V27" s="80"/>
      <c r="W27" s="80"/>
      <c r="X27" s="80"/>
      <c r="Y27" s="80"/>
      <c r="Z27" s="80"/>
      <c r="AA27" s="81"/>
      <c r="AB27" s="16" t="s">
        <v>31</v>
      </c>
    </row>
    <row r="28" spans="1:28" ht="23.15" customHeight="1" x14ac:dyDescent="0.55000000000000004">
      <c r="A28" s="67"/>
      <c r="B28" s="75"/>
      <c r="C28" s="58" t="s">
        <v>35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2"/>
      <c r="R28" s="25" t="s">
        <v>36</v>
      </c>
      <c r="S28" s="26"/>
      <c r="T28" s="62">
        <f>IF(5000001&lt;ROUNDDOWN(T27*50000,-3),5000000,ROUNDDOWN(T27*50000,-3))</f>
        <v>0</v>
      </c>
      <c r="U28" s="63"/>
      <c r="V28" s="63"/>
      <c r="W28" s="63"/>
      <c r="X28" s="63"/>
      <c r="Y28" s="63"/>
      <c r="Z28" s="63"/>
      <c r="AA28" s="64"/>
      <c r="AB28" s="15" t="s">
        <v>6</v>
      </c>
    </row>
    <row r="29" spans="1:28" ht="23.15" customHeight="1" x14ac:dyDescent="0.55000000000000004">
      <c r="A29" s="60"/>
      <c r="B29" s="23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23"/>
      <c r="R29" s="25"/>
      <c r="S29" s="26"/>
      <c r="T29" s="65" t="s">
        <v>37</v>
      </c>
      <c r="U29" s="66"/>
      <c r="V29" s="66"/>
      <c r="W29" s="66"/>
      <c r="X29" s="66"/>
      <c r="Y29" s="66"/>
      <c r="Z29" s="66"/>
      <c r="AA29" s="66"/>
      <c r="AB29" s="66"/>
    </row>
    <row r="30" spans="1:28" ht="23.15" customHeight="1" x14ac:dyDescent="0.55000000000000004">
      <c r="A30" s="58" t="s">
        <v>38</v>
      </c>
      <c r="B30" s="59"/>
      <c r="C30" s="25" t="s">
        <v>39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69"/>
      <c r="S30" s="70"/>
      <c r="T30" s="70"/>
      <c r="U30" s="70"/>
      <c r="V30" s="70"/>
      <c r="W30" s="70"/>
      <c r="X30" s="70"/>
      <c r="Y30" s="70"/>
      <c r="Z30" s="70"/>
      <c r="AA30" s="70"/>
      <c r="AB30" s="10" t="s">
        <v>40</v>
      </c>
    </row>
    <row r="31" spans="1:28" ht="23.15" customHeight="1" x14ac:dyDescent="0.55000000000000004">
      <c r="A31" s="67"/>
      <c r="B31" s="68"/>
      <c r="C31" s="71" t="s">
        <v>41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53"/>
      <c r="S31" s="74"/>
      <c r="T31" s="74"/>
      <c r="U31" s="74"/>
      <c r="V31" s="74"/>
      <c r="W31" s="74"/>
      <c r="X31" s="74"/>
      <c r="Y31" s="74"/>
      <c r="Z31" s="74"/>
      <c r="AA31" s="74"/>
      <c r="AB31" s="2" t="s">
        <v>42</v>
      </c>
    </row>
    <row r="32" spans="1:28" ht="23.15" customHeight="1" x14ac:dyDescent="0.55000000000000004">
      <c r="A32" s="67"/>
      <c r="B32" s="68"/>
      <c r="C32" s="25" t="s">
        <v>43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 t="s">
        <v>44</v>
      </c>
      <c r="S32" s="26"/>
      <c r="T32" s="79">
        <f>ROUNDDOWN(R30*R31,1)</f>
        <v>0</v>
      </c>
      <c r="U32" s="80"/>
      <c r="V32" s="80"/>
      <c r="W32" s="80"/>
      <c r="X32" s="80"/>
      <c r="Y32" s="80"/>
      <c r="Z32" s="80"/>
      <c r="AA32" s="81"/>
      <c r="AB32" s="16" t="s">
        <v>40</v>
      </c>
    </row>
    <row r="33" spans="1:33" ht="23.15" customHeight="1" x14ac:dyDescent="0.15">
      <c r="A33" s="67"/>
      <c r="B33" s="68"/>
      <c r="C33" s="82" t="s">
        <v>45</v>
      </c>
      <c r="D33" s="82"/>
      <c r="E33" s="82"/>
      <c r="F33" s="82"/>
      <c r="G33" s="82"/>
      <c r="H33" s="82"/>
      <c r="I33" s="82"/>
      <c r="J33" s="82"/>
      <c r="K33" s="82"/>
      <c r="L33" s="83" t="s">
        <v>46</v>
      </c>
      <c r="M33" s="84"/>
      <c r="N33" s="84"/>
      <c r="O33" s="84"/>
      <c r="P33" s="84"/>
      <c r="Q33" s="13"/>
      <c r="R33" s="50" t="s">
        <v>47</v>
      </c>
      <c r="S33" s="45"/>
      <c r="T33" s="51"/>
      <c r="U33" s="52"/>
      <c r="V33" s="52"/>
      <c r="W33" s="52"/>
      <c r="X33" s="52"/>
      <c r="Y33" s="52"/>
      <c r="Z33" s="52"/>
      <c r="AA33" s="53"/>
      <c r="AB33" s="10" t="s">
        <v>6</v>
      </c>
    </row>
    <row r="34" spans="1:33" ht="23.15" customHeight="1" x14ac:dyDescent="0.15">
      <c r="A34" s="67"/>
      <c r="B34" s="68"/>
      <c r="C34" s="82"/>
      <c r="D34" s="82"/>
      <c r="E34" s="82"/>
      <c r="F34" s="82"/>
      <c r="G34" s="82"/>
      <c r="H34" s="82"/>
      <c r="I34" s="82"/>
      <c r="J34" s="82"/>
      <c r="K34" s="82"/>
      <c r="L34" s="36" t="s">
        <v>48</v>
      </c>
      <c r="M34" s="37"/>
      <c r="N34" s="37"/>
      <c r="O34" s="37"/>
      <c r="P34" s="37"/>
      <c r="Q34" s="14"/>
      <c r="R34" s="50" t="s">
        <v>49</v>
      </c>
      <c r="S34" s="45"/>
      <c r="T34" s="54"/>
      <c r="U34" s="55"/>
      <c r="V34" s="55"/>
      <c r="W34" s="55"/>
      <c r="X34" s="55"/>
      <c r="Y34" s="55"/>
      <c r="Z34" s="55"/>
      <c r="AA34" s="39"/>
      <c r="AB34" s="10" t="s">
        <v>6</v>
      </c>
    </row>
    <row r="35" spans="1:33" ht="23.15" customHeight="1" x14ac:dyDescent="0.55000000000000004">
      <c r="A35" s="67"/>
      <c r="B35" s="68"/>
      <c r="C35" s="25" t="s">
        <v>50</v>
      </c>
      <c r="D35" s="25"/>
      <c r="E35" s="25"/>
      <c r="F35" s="25"/>
      <c r="G35" s="25"/>
      <c r="H35" s="25"/>
      <c r="I35" s="25"/>
      <c r="J35" s="25"/>
      <c r="K35" s="25"/>
      <c r="L35" s="25" t="s">
        <v>51</v>
      </c>
      <c r="M35" s="25"/>
      <c r="N35" s="25"/>
      <c r="O35" s="25"/>
      <c r="P35" s="25"/>
      <c r="Q35" s="25"/>
      <c r="R35" s="25" t="s">
        <v>52</v>
      </c>
      <c r="S35" s="26"/>
      <c r="T35" s="56" t="e">
        <f>ROUNDDOWN((T33+T34)/T32,0)</f>
        <v>#DIV/0!</v>
      </c>
      <c r="U35" s="56"/>
      <c r="V35" s="56"/>
      <c r="W35" s="56"/>
      <c r="X35" s="56"/>
      <c r="Y35" s="56"/>
      <c r="Z35" s="56"/>
      <c r="AA35" s="56"/>
      <c r="AB35" s="22" t="s">
        <v>6</v>
      </c>
      <c r="AG35" s="17"/>
    </row>
    <row r="36" spans="1:33" ht="23.15" customHeight="1" x14ac:dyDescent="0.55000000000000004">
      <c r="A36" s="67"/>
      <c r="B36" s="6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57"/>
      <c r="U36" s="57"/>
      <c r="V36" s="57"/>
      <c r="W36" s="57"/>
      <c r="X36" s="57"/>
      <c r="Y36" s="57"/>
      <c r="Z36" s="57"/>
      <c r="AA36" s="57"/>
      <c r="AB36" s="23"/>
      <c r="AG36" s="17"/>
    </row>
    <row r="37" spans="1:33" ht="23.15" customHeight="1" x14ac:dyDescent="0.55000000000000004">
      <c r="A37" s="67"/>
      <c r="B37" s="68"/>
      <c r="C37" s="24" t="s">
        <v>53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 t="s">
        <v>54</v>
      </c>
      <c r="S37" s="26"/>
      <c r="T37" s="27" t="e">
        <f>IF(17.77&gt;R30,(IF(155001&gt;T35,(IF(T32&lt;100,ROUNDDOWN(ROUNDDOWN(T35*1/3,-3)*T32,-3),ROUNDDOWN(ROUNDDOWN(T35*1/3,-3)*100,-3))),"補助対象外")),(IF(190001&gt;T35,(IF(T32&lt;100,ROUNDDOWN(ROUNDDOWN(T35*1/3,-3)*T32,-3),ROUNDDOWN(ROUNDDOWN(T35*1/3,-3)*100,-3))),"補助対象外")))</f>
        <v>#DIV/0!</v>
      </c>
      <c r="U37" s="28"/>
      <c r="V37" s="28"/>
      <c r="W37" s="28"/>
      <c r="X37" s="28"/>
      <c r="Y37" s="28"/>
      <c r="Z37" s="28"/>
      <c r="AA37" s="29"/>
      <c r="AB37" s="30" t="s">
        <v>6</v>
      </c>
      <c r="AG37" s="17"/>
    </row>
    <row r="38" spans="1:33" ht="23.15" customHeight="1" x14ac:dyDescent="0.55000000000000004">
      <c r="A38" s="60"/>
      <c r="B38" s="61"/>
      <c r="C38" s="31" t="s">
        <v>55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25"/>
      <c r="S38" s="26"/>
      <c r="T38" s="27"/>
      <c r="U38" s="28"/>
      <c r="V38" s="28"/>
      <c r="W38" s="28"/>
      <c r="X38" s="28"/>
      <c r="Y38" s="28"/>
      <c r="Z38" s="28"/>
      <c r="AA38" s="29"/>
      <c r="AB38" s="30"/>
    </row>
    <row r="39" spans="1:33" ht="23.15" customHeight="1" x14ac:dyDescent="0.55000000000000004">
      <c r="A39" s="25" t="s">
        <v>56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1">
        <f>IF(R30="",T28,T28+T37)</f>
        <v>0</v>
      </c>
      <c r="S39" s="42"/>
      <c r="T39" s="42"/>
      <c r="U39" s="42"/>
      <c r="V39" s="42"/>
      <c r="W39" s="42"/>
      <c r="X39" s="42"/>
      <c r="Y39" s="42"/>
      <c r="Z39" s="42"/>
      <c r="AA39" s="43"/>
      <c r="AB39" s="16" t="s">
        <v>6</v>
      </c>
    </row>
    <row r="40" spans="1:33" ht="23.15" customHeight="1" x14ac:dyDescent="0.55000000000000004">
      <c r="A40" s="44" t="s">
        <v>57</v>
      </c>
      <c r="B40" s="44"/>
      <c r="C40" s="44"/>
      <c r="D40" s="44"/>
      <c r="E40" s="44"/>
      <c r="F40" s="44"/>
      <c r="G40" s="45" t="s">
        <v>58</v>
      </c>
      <c r="H40" s="46"/>
      <c r="I40" s="46"/>
      <c r="J40" s="46"/>
      <c r="K40" s="47"/>
      <c r="L40" s="48" t="s">
        <v>59</v>
      </c>
      <c r="M40" s="48"/>
      <c r="N40" s="48"/>
      <c r="O40" s="48"/>
      <c r="P40" s="48"/>
      <c r="Q40" s="48"/>
      <c r="R40" s="39"/>
      <c r="S40" s="40"/>
      <c r="T40" s="40"/>
      <c r="U40" s="40"/>
      <c r="V40" s="40"/>
      <c r="W40" s="40"/>
      <c r="X40" s="40"/>
      <c r="Y40" s="40"/>
      <c r="Z40" s="40"/>
      <c r="AA40" s="40"/>
      <c r="AB40" s="49"/>
    </row>
    <row r="41" spans="1:33" ht="23.15" customHeight="1" x14ac:dyDescent="0.55000000000000004">
      <c r="A41" s="32" t="s">
        <v>60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33" ht="23.15" customHeight="1" x14ac:dyDescent="0.55000000000000004">
      <c r="A42" s="33" t="s">
        <v>61</v>
      </c>
      <c r="B42" s="34"/>
      <c r="C42" s="34"/>
      <c r="D42" s="34"/>
      <c r="E42" s="34"/>
      <c r="F42" s="35"/>
      <c r="G42" s="36" t="s">
        <v>62</v>
      </c>
      <c r="H42" s="37"/>
      <c r="I42" s="37"/>
      <c r="J42" s="38"/>
      <c r="K42" s="39"/>
      <c r="L42" s="40"/>
      <c r="M42" s="3" t="s">
        <v>24</v>
      </c>
      <c r="N42" s="18"/>
      <c r="O42" s="3" t="s">
        <v>25</v>
      </c>
      <c r="P42" s="18"/>
      <c r="Q42" s="2" t="s">
        <v>26</v>
      </c>
      <c r="R42" s="36" t="s">
        <v>63</v>
      </c>
      <c r="S42" s="37"/>
      <c r="T42" s="37"/>
      <c r="U42" s="38"/>
      <c r="V42" s="39"/>
      <c r="W42" s="40"/>
      <c r="X42" s="3" t="s">
        <v>24</v>
      </c>
      <c r="Y42" s="18"/>
      <c r="Z42" s="3" t="s">
        <v>25</v>
      </c>
      <c r="AA42" s="18"/>
      <c r="AB42" s="2" t="s">
        <v>26</v>
      </c>
    </row>
    <row r="43" spans="1:33" ht="15" customHeight="1" x14ac:dyDescent="0.55000000000000004">
      <c r="A43" s="5"/>
    </row>
    <row r="44" spans="1:33" ht="15" customHeight="1" x14ac:dyDescent="0.55000000000000004">
      <c r="A44" s="5"/>
    </row>
    <row r="45" spans="1:33" ht="15" customHeight="1" x14ac:dyDescent="0.55000000000000004">
      <c r="A45" s="5"/>
    </row>
    <row r="46" spans="1:33" ht="15" customHeight="1" x14ac:dyDescent="0.55000000000000004">
      <c r="A46" s="5"/>
    </row>
    <row r="47" spans="1:33" ht="15" customHeight="1" x14ac:dyDescent="0.55000000000000004">
      <c r="A47" s="5"/>
    </row>
    <row r="48" spans="1:33" ht="18" customHeight="1" x14ac:dyDescent="0.55000000000000004"/>
  </sheetData>
  <sheetProtection algorithmName="SHA-512" hashValue="k5TwT3QUq1fkWMQLwqnaT2ebLKMJpFDG4Xr6L9QnZsU3tDfbSM0jjDqkjfwhCNAPuhb7ttucxh1z3PLKzwJ/yg==" saltValue="H2KLIbLLGa3ZLujL476xEg==" spinCount="100000" sheet="1" objects="1" scenarios="1"/>
  <mergeCells count="102">
    <mergeCell ref="A3:AB3"/>
    <mergeCell ref="A5:AB5"/>
    <mergeCell ref="A6:AB6"/>
    <mergeCell ref="A8:F8"/>
    <mergeCell ref="G8:J8"/>
    <mergeCell ref="K8:Q8"/>
    <mergeCell ref="R8:S8"/>
    <mergeCell ref="T8:W8"/>
    <mergeCell ref="X8:Z8"/>
    <mergeCell ref="AA8:AB8"/>
    <mergeCell ref="A13:AB13"/>
    <mergeCell ref="A14:F15"/>
    <mergeCell ref="G14:J14"/>
    <mergeCell ref="K14:AB14"/>
    <mergeCell ref="G15:J15"/>
    <mergeCell ref="K15:AB15"/>
    <mergeCell ref="A9:F9"/>
    <mergeCell ref="G9:AB9"/>
    <mergeCell ref="A10:F10"/>
    <mergeCell ref="G10:AB10"/>
    <mergeCell ref="A11:F11"/>
    <mergeCell ref="G11:I11"/>
    <mergeCell ref="J11:Q11"/>
    <mergeCell ref="R11:U11"/>
    <mergeCell ref="V11:AB11"/>
    <mergeCell ref="AA16:AB16"/>
    <mergeCell ref="A17:F17"/>
    <mergeCell ref="G17:AB17"/>
    <mergeCell ref="A18:F18"/>
    <mergeCell ref="G18:AB18"/>
    <mergeCell ref="A19:F19"/>
    <mergeCell ref="G19:I19"/>
    <mergeCell ref="J19:Q19"/>
    <mergeCell ref="R19:U19"/>
    <mergeCell ref="V19:AB19"/>
    <mergeCell ref="A16:F16"/>
    <mergeCell ref="G16:J16"/>
    <mergeCell ref="K16:Q16"/>
    <mergeCell ref="R16:S16"/>
    <mergeCell ref="T16:W16"/>
    <mergeCell ref="X16:Z16"/>
    <mergeCell ref="A21:AB21"/>
    <mergeCell ref="A22:F22"/>
    <mergeCell ref="G22:AB22"/>
    <mergeCell ref="A23:F23"/>
    <mergeCell ref="G23:AB23"/>
    <mergeCell ref="A24:F24"/>
    <mergeCell ref="G24:J24"/>
    <mergeCell ref="K24:L24"/>
    <mergeCell ref="R24:U24"/>
    <mergeCell ref="V24:W24"/>
    <mergeCell ref="C28:Q29"/>
    <mergeCell ref="R28:S29"/>
    <mergeCell ref="T28:AA28"/>
    <mergeCell ref="T29:AB29"/>
    <mergeCell ref="A30:B38"/>
    <mergeCell ref="C30:Q30"/>
    <mergeCell ref="R30:AA30"/>
    <mergeCell ref="C31:Q31"/>
    <mergeCell ref="R31:AA31"/>
    <mergeCell ref="C32:Q32"/>
    <mergeCell ref="A25:B29"/>
    <mergeCell ref="C25:M25"/>
    <mergeCell ref="N25:Q25"/>
    <mergeCell ref="R25:AA25"/>
    <mergeCell ref="C26:M26"/>
    <mergeCell ref="N26:Q26"/>
    <mergeCell ref="R26:AA26"/>
    <mergeCell ref="C27:Q27"/>
    <mergeCell ref="R27:S27"/>
    <mergeCell ref="T27:AA27"/>
    <mergeCell ref="R32:S32"/>
    <mergeCell ref="T32:AA32"/>
    <mergeCell ref="C33:K34"/>
    <mergeCell ref="L33:P33"/>
    <mergeCell ref="R33:S33"/>
    <mergeCell ref="T33:AA33"/>
    <mergeCell ref="L34:P34"/>
    <mergeCell ref="R34:S34"/>
    <mergeCell ref="T34:AA34"/>
    <mergeCell ref="C35:K36"/>
    <mergeCell ref="L35:Q36"/>
    <mergeCell ref="R35:S36"/>
    <mergeCell ref="T35:AA36"/>
    <mergeCell ref="AB35:AB36"/>
    <mergeCell ref="C37:Q37"/>
    <mergeCell ref="R37:S38"/>
    <mergeCell ref="T37:AA38"/>
    <mergeCell ref="AB37:AB38"/>
    <mergeCell ref="C38:Q38"/>
    <mergeCell ref="A41:AB41"/>
    <mergeCell ref="A42:F42"/>
    <mergeCell ref="G42:J42"/>
    <mergeCell ref="K42:L42"/>
    <mergeCell ref="R42:U42"/>
    <mergeCell ref="V42:W42"/>
    <mergeCell ref="A39:Q39"/>
    <mergeCell ref="R39:AA39"/>
    <mergeCell ref="A40:F40"/>
    <mergeCell ref="G40:K40"/>
    <mergeCell ref="L40:Q40"/>
    <mergeCell ref="R40:AB40"/>
  </mergeCells>
  <phoneticPr fontId="2"/>
  <dataValidations count="1">
    <dataValidation type="custom" allowBlank="1" showInputMessage="1" showErrorMessage="1" sqref="R25:AA26 R30:AA30" xr:uid="{AB8F6854-C081-4156-B8BD-7A776A2DD2A6}">
      <formula1>R25*10=INT(R25*10)</formula1>
    </dataValidation>
  </dataValidations>
  <pageMargins left="1.1023622047244095" right="0.19685039370078741" top="0.55118110236220474" bottom="0.35433070866141736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146050</xdr:colOff>
                    <xdr:row>22</xdr:row>
                    <xdr:rowOff>19050</xdr:rowOff>
                  </from>
                  <to>
                    <xdr:col>10</xdr:col>
                    <xdr:colOff>114300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19050</xdr:rowOff>
                  </from>
                  <to>
                    <xdr:col>18</xdr:col>
                    <xdr:colOff>203200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22</xdr:row>
                    <xdr:rowOff>19050</xdr:rowOff>
                  </from>
                  <to>
                    <xdr:col>14</xdr:col>
                    <xdr:colOff>69850</xdr:colOff>
                    <xdr:row>22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DCE3D-573B-4427-ABC1-224591AAFC49}">
  <dimension ref="A1:AC105"/>
  <sheetViews>
    <sheetView view="pageBreakPreview" zoomScaleNormal="100" zoomScaleSheetLayoutView="100" workbookViewId="0">
      <selection activeCell="Y20" sqref="Y20"/>
    </sheetView>
  </sheetViews>
  <sheetFormatPr defaultColWidth="8.58203125" defaultRowHeight="12.5" x14ac:dyDescent="0.55000000000000004"/>
  <cols>
    <col min="1" max="53" width="3" style="1" customWidth="1"/>
    <col min="54" max="16384" width="8.58203125" style="1"/>
  </cols>
  <sheetData>
    <row r="1" spans="1:29" ht="18" customHeight="1" x14ac:dyDescent="0.55000000000000004"/>
    <row r="2" spans="1:29" ht="18" customHeight="1" x14ac:dyDescent="0.55000000000000004"/>
    <row r="3" spans="1:29" ht="18" customHeight="1" x14ac:dyDescent="0.55000000000000004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29" ht="18" customHeight="1" x14ac:dyDescent="0.55000000000000004"/>
    <row r="5" spans="1:29" ht="18" customHeight="1" x14ac:dyDescent="0.55000000000000004">
      <c r="A5" s="103" t="s">
        <v>82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29" ht="18" customHeight="1" x14ac:dyDescent="0.55000000000000004">
      <c r="B6" s="172"/>
      <c r="C6" s="172"/>
      <c r="D6" s="172"/>
      <c r="E6" s="172" t="s">
        <v>64</v>
      </c>
      <c r="F6" s="172"/>
      <c r="G6" s="172"/>
      <c r="H6" s="172"/>
      <c r="I6" s="172"/>
      <c r="J6" s="172"/>
      <c r="K6" s="172"/>
      <c r="L6" s="172"/>
      <c r="M6" s="172" t="s">
        <v>65</v>
      </c>
      <c r="N6" s="172"/>
      <c r="O6" s="172"/>
      <c r="P6" s="172"/>
      <c r="Q6" s="172"/>
      <c r="R6" s="172"/>
      <c r="S6" s="172"/>
      <c r="T6" s="172"/>
      <c r="U6" s="172" t="s">
        <v>66</v>
      </c>
      <c r="V6" s="172"/>
      <c r="W6" s="172"/>
      <c r="X6" s="172"/>
      <c r="Y6" s="172"/>
      <c r="Z6" s="172"/>
      <c r="AA6" s="172"/>
      <c r="AB6" s="172"/>
      <c r="AC6" s="172"/>
    </row>
    <row r="7" spans="1:29" ht="18" customHeight="1" x14ac:dyDescent="0.55000000000000004">
      <c r="A7" s="7"/>
      <c r="B7" s="168"/>
      <c r="C7" s="169"/>
      <c r="D7" s="8" t="s">
        <v>25</v>
      </c>
      <c r="E7" s="138"/>
      <c r="F7" s="138"/>
      <c r="G7" s="138"/>
      <c r="H7" s="138"/>
      <c r="I7" s="139"/>
      <c r="J7" s="139"/>
      <c r="K7" s="140" t="s">
        <v>40</v>
      </c>
      <c r="L7" s="141"/>
      <c r="M7" s="170"/>
      <c r="N7" s="170"/>
      <c r="O7" s="170"/>
      <c r="P7" s="170"/>
      <c r="Q7" s="171"/>
      <c r="R7" s="171"/>
      <c r="S7" s="140" t="s">
        <v>40</v>
      </c>
      <c r="T7" s="141"/>
      <c r="U7" s="119" t="s">
        <v>67</v>
      </c>
      <c r="V7" s="119"/>
      <c r="W7" s="119"/>
      <c r="X7" s="119"/>
      <c r="Y7" s="119"/>
      <c r="Z7" s="119"/>
      <c r="AA7" s="119"/>
      <c r="AB7" s="119"/>
      <c r="AC7" s="119"/>
    </row>
    <row r="8" spans="1:29" ht="18" customHeight="1" x14ac:dyDescent="0.55000000000000004">
      <c r="B8" s="168"/>
      <c r="C8" s="169"/>
      <c r="D8" s="4" t="s">
        <v>68</v>
      </c>
      <c r="E8" s="138"/>
      <c r="F8" s="138"/>
      <c r="G8" s="138"/>
      <c r="H8" s="138"/>
      <c r="I8" s="139"/>
      <c r="J8" s="139"/>
      <c r="K8" s="140" t="s">
        <v>40</v>
      </c>
      <c r="L8" s="141"/>
      <c r="M8" s="170"/>
      <c r="N8" s="170"/>
      <c r="O8" s="170"/>
      <c r="P8" s="170"/>
      <c r="Q8" s="171"/>
      <c r="R8" s="171"/>
      <c r="S8" s="140" t="s">
        <v>40</v>
      </c>
      <c r="T8" s="141"/>
      <c r="U8" s="119" t="s">
        <v>67</v>
      </c>
      <c r="V8" s="119"/>
      <c r="W8" s="119"/>
      <c r="X8" s="119"/>
      <c r="Y8" s="119"/>
      <c r="Z8" s="119"/>
      <c r="AA8" s="119"/>
      <c r="AB8" s="119"/>
      <c r="AC8" s="119"/>
    </row>
    <row r="9" spans="1:29" ht="18" customHeight="1" x14ac:dyDescent="0.55000000000000004">
      <c r="B9" s="168"/>
      <c r="C9" s="169"/>
      <c r="D9" s="8" t="s">
        <v>69</v>
      </c>
      <c r="E9" s="138"/>
      <c r="F9" s="138"/>
      <c r="G9" s="138"/>
      <c r="H9" s="138"/>
      <c r="I9" s="139"/>
      <c r="J9" s="139"/>
      <c r="K9" s="140" t="s">
        <v>40</v>
      </c>
      <c r="L9" s="141"/>
      <c r="M9" s="170"/>
      <c r="N9" s="170"/>
      <c r="O9" s="170"/>
      <c r="P9" s="170"/>
      <c r="Q9" s="171"/>
      <c r="R9" s="171"/>
      <c r="S9" s="140" t="s">
        <v>40</v>
      </c>
      <c r="T9" s="141"/>
      <c r="U9" s="119" t="s">
        <v>67</v>
      </c>
      <c r="V9" s="119"/>
      <c r="W9" s="119"/>
      <c r="X9" s="119"/>
      <c r="Y9" s="119"/>
      <c r="Z9" s="119"/>
      <c r="AA9" s="119"/>
      <c r="AB9" s="119"/>
      <c r="AC9" s="119"/>
    </row>
    <row r="10" spans="1:29" ht="18" customHeight="1" x14ac:dyDescent="0.55000000000000004">
      <c r="B10" s="168"/>
      <c r="C10" s="169"/>
      <c r="D10" s="4" t="s">
        <v>69</v>
      </c>
      <c r="E10" s="138"/>
      <c r="F10" s="138"/>
      <c r="G10" s="138"/>
      <c r="H10" s="138"/>
      <c r="I10" s="139"/>
      <c r="J10" s="139"/>
      <c r="K10" s="140" t="s">
        <v>40</v>
      </c>
      <c r="L10" s="141"/>
      <c r="M10" s="170"/>
      <c r="N10" s="170"/>
      <c r="O10" s="170"/>
      <c r="P10" s="170"/>
      <c r="Q10" s="171"/>
      <c r="R10" s="171"/>
      <c r="S10" s="140" t="s">
        <v>40</v>
      </c>
      <c r="T10" s="141"/>
      <c r="U10" s="119" t="s">
        <v>67</v>
      </c>
      <c r="V10" s="119"/>
      <c r="W10" s="119"/>
      <c r="X10" s="119"/>
      <c r="Y10" s="119"/>
      <c r="Z10" s="119"/>
      <c r="AA10" s="119"/>
      <c r="AB10" s="119"/>
      <c r="AC10" s="119"/>
    </row>
    <row r="11" spans="1:29" ht="18" customHeight="1" x14ac:dyDescent="0.55000000000000004">
      <c r="B11" s="168"/>
      <c r="C11" s="169"/>
      <c r="D11" s="8" t="s">
        <v>69</v>
      </c>
      <c r="E11" s="138"/>
      <c r="F11" s="138"/>
      <c r="G11" s="138"/>
      <c r="H11" s="138"/>
      <c r="I11" s="139"/>
      <c r="J11" s="139"/>
      <c r="K11" s="140" t="s">
        <v>40</v>
      </c>
      <c r="L11" s="141"/>
      <c r="M11" s="170"/>
      <c r="N11" s="170"/>
      <c r="O11" s="170"/>
      <c r="P11" s="170"/>
      <c r="Q11" s="171"/>
      <c r="R11" s="171"/>
      <c r="S11" s="140" t="s">
        <v>40</v>
      </c>
      <c r="T11" s="141"/>
      <c r="U11" s="119" t="s">
        <v>67</v>
      </c>
      <c r="V11" s="119"/>
      <c r="W11" s="119"/>
      <c r="X11" s="119"/>
      <c r="Y11" s="119"/>
      <c r="Z11" s="119"/>
      <c r="AA11" s="119"/>
      <c r="AB11" s="119"/>
      <c r="AC11" s="119"/>
    </row>
    <row r="12" spans="1:29" ht="18" customHeight="1" x14ac:dyDescent="0.55000000000000004">
      <c r="B12" s="168"/>
      <c r="C12" s="169"/>
      <c r="D12" s="4" t="s">
        <v>69</v>
      </c>
      <c r="E12" s="138"/>
      <c r="F12" s="138"/>
      <c r="G12" s="138"/>
      <c r="H12" s="138"/>
      <c r="I12" s="139"/>
      <c r="J12" s="139"/>
      <c r="K12" s="140" t="s">
        <v>40</v>
      </c>
      <c r="L12" s="141"/>
      <c r="M12" s="170"/>
      <c r="N12" s="170"/>
      <c r="O12" s="170"/>
      <c r="P12" s="170"/>
      <c r="Q12" s="171"/>
      <c r="R12" s="171"/>
      <c r="S12" s="140" t="s">
        <v>40</v>
      </c>
      <c r="T12" s="141"/>
      <c r="U12" s="119" t="s">
        <v>67</v>
      </c>
      <c r="V12" s="119"/>
      <c r="W12" s="119"/>
      <c r="X12" s="119"/>
      <c r="Y12" s="119"/>
      <c r="Z12" s="119"/>
      <c r="AA12" s="119"/>
      <c r="AB12" s="119"/>
      <c r="AC12" s="119"/>
    </row>
    <row r="13" spans="1:29" ht="18" customHeight="1" x14ac:dyDescent="0.55000000000000004">
      <c r="B13" s="168"/>
      <c r="C13" s="169"/>
      <c r="D13" s="8" t="s">
        <v>69</v>
      </c>
      <c r="E13" s="138"/>
      <c r="F13" s="138"/>
      <c r="G13" s="138"/>
      <c r="H13" s="138"/>
      <c r="I13" s="139"/>
      <c r="J13" s="139"/>
      <c r="K13" s="140" t="s">
        <v>40</v>
      </c>
      <c r="L13" s="141"/>
      <c r="M13" s="170"/>
      <c r="N13" s="170"/>
      <c r="O13" s="170"/>
      <c r="P13" s="170"/>
      <c r="Q13" s="171"/>
      <c r="R13" s="171"/>
      <c r="S13" s="140" t="s">
        <v>40</v>
      </c>
      <c r="T13" s="141"/>
      <c r="U13" s="119" t="s">
        <v>67</v>
      </c>
      <c r="V13" s="119"/>
      <c r="W13" s="119"/>
      <c r="X13" s="119"/>
      <c r="Y13" s="119"/>
      <c r="Z13" s="119"/>
      <c r="AA13" s="119"/>
      <c r="AB13" s="119"/>
      <c r="AC13" s="119"/>
    </row>
    <row r="14" spans="1:29" ht="18" customHeight="1" x14ac:dyDescent="0.55000000000000004">
      <c r="B14" s="168"/>
      <c r="C14" s="169"/>
      <c r="D14" s="4" t="s">
        <v>69</v>
      </c>
      <c r="E14" s="138"/>
      <c r="F14" s="138"/>
      <c r="G14" s="138"/>
      <c r="H14" s="138"/>
      <c r="I14" s="139"/>
      <c r="J14" s="139"/>
      <c r="K14" s="140" t="s">
        <v>40</v>
      </c>
      <c r="L14" s="141"/>
      <c r="M14" s="170"/>
      <c r="N14" s="170"/>
      <c r="O14" s="170"/>
      <c r="P14" s="170"/>
      <c r="Q14" s="171"/>
      <c r="R14" s="171"/>
      <c r="S14" s="140" t="s">
        <v>40</v>
      </c>
      <c r="T14" s="141"/>
      <c r="U14" s="119" t="s">
        <v>67</v>
      </c>
      <c r="V14" s="119"/>
      <c r="W14" s="119"/>
      <c r="X14" s="119"/>
      <c r="Y14" s="119"/>
      <c r="Z14" s="119"/>
      <c r="AA14" s="119"/>
      <c r="AB14" s="119"/>
      <c r="AC14" s="119"/>
    </row>
    <row r="15" spans="1:29" ht="18" customHeight="1" x14ac:dyDescent="0.55000000000000004">
      <c r="B15" s="168"/>
      <c r="C15" s="169"/>
      <c r="D15" s="8" t="s">
        <v>69</v>
      </c>
      <c r="E15" s="138"/>
      <c r="F15" s="138"/>
      <c r="G15" s="138"/>
      <c r="H15" s="138"/>
      <c r="I15" s="139"/>
      <c r="J15" s="139"/>
      <c r="K15" s="140" t="s">
        <v>40</v>
      </c>
      <c r="L15" s="141"/>
      <c r="M15" s="170"/>
      <c r="N15" s="170"/>
      <c r="O15" s="170"/>
      <c r="P15" s="170"/>
      <c r="Q15" s="171"/>
      <c r="R15" s="171"/>
      <c r="S15" s="140" t="s">
        <v>40</v>
      </c>
      <c r="T15" s="141"/>
      <c r="U15" s="119" t="s">
        <v>67</v>
      </c>
      <c r="V15" s="119"/>
      <c r="W15" s="119"/>
      <c r="X15" s="119"/>
      <c r="Y15" s="119"/>
      <c r="Z15" s="119"/>
      <c r="AA15" s="119"/>
      <c r="AB15" s="119"/>
      <c r="AC15" s="119"/>
    </row>
    <row r="16" spans="1:29" ht="18" customHeight="1" x14ac:dyDescent="0.55000000000000004">
      <c r="B16" s="168"/>
      <c r="C16" s="169"/>
      <c r="D16" s="4" t="s">
        <v>69</v>
      </c>
      <c r="E16" s="138"/>
      <c r="F16" s="138"/>
      <c r="G16" s="138"/>
      <c r="H16" s="138"/>
      <c r="I16" s="139"/>
      <c r="J16" s="139"/>
      <c r="K16" s="140" t="s">
        <v>40</v>
      </c>
      <c r="L16" s="141"/>
      <c r="M16" s="170"/>
      <c r="N16" s="170"/>
      <c r="O16" s="170"/>
      <c r="P16" s="170"/>
      <c r="Q16" s="171"/>
      <c r="R16" s="171"/>
      <c r="S16" s="140" t="s">
        <v>40</v>
      </c>
      <c r="T16" s="141"/>
      <c r="U16" s="119" t="s">
        <v>67</v>
      </c>
      <c r="V16" s="119"/>
      <c r="W16" s="119"/>
      <c r="X16" s="119"/>
      <c r="Y16" s="119"/>
      <c r="Z16" s="119"/>
      <c r="AA16" s="119"/>
      <c r="AB16" s="119"/>
      <c r="AC16" s="119"/>
    </row>
    <row r="17" spans="1:29" ht="18" customHeight="1" x14ac:dyDescent="0.55000000000000004">
      <c r="B17" s="168"/>
      <c r="C17" s="169"/>
      <c r="D17" s="8" t="s">
        <v>69</v>
      </c>
      <c r="E17" s="138"/>
      <c r="F17" s="138"/>
      <c r="G17" s="138"/>
      <c r="H17" s="138"/>
      <c r="I17" s="139"/>
      <c r="J17" s="139"/>
      <c r="K17" s="140" t="s">
        <v>40</v>
      </c>
      <c r="L17" s="141"/>
      <c r="M17" s="170"/>
      <c r="N17" s="170"/>
      <c r="O17" s="170"/>
      <c r="P17" s="170"/>
      <c r="Q17" s="171"/>
      <c r="R17" s="171"/>
      <c r="S17" s="140" t="s">
        <v>40</v>
      </c>
      <c r="T17" s="141"/>
      <c r="U17" s="119" t="s">
        <v>67</v>
      </c>
      <c r="V17" s="119"/>
      <c r="W17" s="119"/>
      <c r="X17" s="119"/>
      <c r="Y17" s="119"/>
      <c r="Z17" s="119"/>
      <c r="AA17" s="119"/>
      <c r="AB17" s="119"/>
      <c r="AC17" s="119"/>
    </row>
    <row r="18" spans="1:29" ht="18" customHeight="1" thickBot="1" x14ac:dyDescent="0.6">
      <c r="B18" s="163"/>
      <c r="C18" s="164"/>
      <c r="D18" s="9" t="s">
        <v>69</v>
      </c>
      <c r="E18" s="165"/>
      <c r="F18" s="165"/>
      <c r="G18" s="165"/>
      <c r="H18" s="165"/>
      <c r="I18" s="146"/>
      <c r="J18" s="146"/>
      <c r="K18" s="148" t="s">
        <v>40</v>
      </c>
      <c r="L18" s="149"/>
      <c r="M18" s="166"/>
      <c r="N18" s="166"/>
      <c r="O18" s="166"/>
      <c r="P18" s="166"/>
      <c r="Q18" s="167"/>
      <c r="R18" s="167"/>
      <c r="S18" s="148" t="s">
        <v>40</v>
      </c>
      <c r="T18" s="149"/>
      <c r="U18" s="109" t="s">
        <v>67</v>
      </c>
      <c r="V18" s="109"/>
      <c r="W18" s="109"/>
      <c r="X18" s="109"/>
      <c r="Y18" s="109"/>
      <c r="Z18" s="109"/>
      <c r="AA18" s="109"/>
      <c r="AB18" s="109"/>
      <c r="AC18" s="109"/>
    </row>
    <row r="19" spans="1:29" ht="18" customHeight="1" thickTop="1" x14ac:dyDescent="0.55000000000000004">
      <c r="B19" s="112" t="s">
        <v>70</v>
      </c>
      <c r="C19" s="112"/>
      <c r="D19" s="112"/>
      <c r="E19" s="132">
        <f>SUM(E7:J18)</f>
        <v>0</v>
      </c>
      <c r="F19" s="132"/>
      <c r="G19" s="132"/>
      <c r="H19" s="132"/>
      <c r="I19" s="133"/>
      <c r="J19" s="133"/>
      <c r="K19" s="115" t="s">
        <v>40</v>
      </c>
      <c r="L19" s="112"/>
      <c r="M19" s="134">
        <f>SUM(M7:R18)</f>
        <v>0</v>
      </c>
      <c r="N19" s="134"/>
      <c r="O19" s="134"/>
      <c r="P19" s="134"/>
      <c r="Q19" s="135"/>
      <c r="R19" s="135"/>
      <c r="S19" s="115" t="s">
        <v>40</v>
      </c>
      <c r="T19" s="112"/>
      <c r="U19" s="161" t="e">
        <f>ROUND(M19/E19*100,2)</f>
        <v>#DIV/0!</v>
      </c>
      <c r="V19" s="161"/>
      <c r="W19" s="161"/>
      <c r="X19" s="161"/>
      <c r="Y19" s="161"/>
      <c r="Z19" s="161"/>
      <c r="AA19" s="162"/>
      <c r="AB19" s="115" t="s">
        <v>71</v>
      </c>
      <c r="AC19" s="112"/>
    </row>
    <row r="20" spans="1:29" ht="18" customHeight="1" x14ac:dyDescent="0.55000000000000004"/>
    <row r="21" spans="1:29" ht="18" customHeight="1" x14ac:dyDescent="0.55000000000000004">
      <c r="A21" s="103" t="s">
        <v>83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 x14ac:dyDescent="0.55000000000000004">
      <c r="B22" s="152"/>
      <c r="C22" s="153"/>
      <c r="D22" s="154"/>
      <c r="E22" s="158" t="s">
        <v>72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/>
    </row>
    <row r="23" spans="1:29" ht="18" customHeight="1" x14ac:dyDescent="0.55000000000000004">
      <c r="B23" s="155"/>
      <c r="C23" s="156"/>
      <c r="D23" s="157"/>
      <c r="E23" s="158" t="s">
        <v>73</v>
      </c>
      <c r="F23" s="159"/>
      <c r="G23" s="159"/>
      <c r="H23" s="159"/>
      <c r="I23" s="159"/>
      <c r="J23" s="159"/>
      <c r="K23" s="159"/>
      <c r="L23" s="160"/>
      <c r="M23" s="158" t="s">
        <v>74</v>
      </c>
      <c r="N23" s="159"/>
      <c r="O23" s="159"/>
      <c r="P23" s="159"/>
      <c r="Q23" s="159"/>
      <c r="R23" s="159"/>
      <c r="S23" s="159"/>
      <c r="T23" s="160"/>
    </row>
    <row r="24" spans="1:29" ht="18" customHeight="1" x14ac:dyDescent="0.55000000000000004">
      <c r="B24" s="136">
        <f>B7</f>
        <v>0</v>
      </c>
      <c r="C24" s="137"/>
      <c r="D24" s="19" t="s">
        <v>25</v>
      </c>
      <c r="E24" s="138"/>
      <c r="F24" s="138"/>
      <c r="G24" s="138"/>
      <c r="H24" s="138"/>
      <c r="I24" s="139"/>
      <c r="J24" s="139"/>
      <c r="K24" s="140" t="s">
        <v>40</v>
      </c>
      <c r="L24" s="141"/>
      <c r="M24" s="142">
        <f>IF(0&gt;ROUNDDOWN(E24-M7,0),0,ROUNDDOWN(E24-M7,0))</f>
        <v>0</v>
      </c>
      <c r="N24" s="142"/>
      <c r="O24" s="142"/>
      <c r="P24" s="142"/>
      <c r="Q24" s="143"/>
      <c r="R24" s="143"/>
      <c r="S24" s="118" t="s">
        <v>40</v>
      </c>
      <c r="T24" s="119"/>
    </row>
    <row r="25" spans="1:29" ht="18" customHeight="1" x14ac:dyDescent="0.55000000000000004">
      <c r="B25" s="136">
        <f>B8</f>
        <v>0</v>
      </c>
      <c r="C25" s="137"/>
      <c r="D25" s="20" t="s">
        <v>68</v>
      </c>
      <c r="E25" s="138"/>
      <c r="F25" s="138"/>
      <c r="G25" s="138"/>
      <c r="H25" s="138"/>
      <c r="I25" s="139"/>
      <c r="J25" s="139"/>
      <c r="K25" s="140" t="s">
        <v>40</v>
      </c>
      <c r="L25" s="141"/>
      <c r="M25" s="142">
        <f t="shared" ref="M25:M35" si="0">IF(0&gt;ROUNDDOWN(E25-M8,0),0,ROUNDDOWN(E25-M8,0))</f>
        <v>0</v>
      </c>
      <c r="N25" s="142"/>
      <c r="O25" s="142"/>
      <c r="P25" s="142"/>
      <c r="Q25" s="143"/>
      <c r="R25" s="143"/>
      <c r="S25" s="118" t="s">
        <v>40</v>
      </c>
      <c r="T25" s="119"/>
    </row>
    <row r="26" spans="1:29" ht="18" customHeight="1" x14ac:dyDescent="0.55000000000000004">
      <c r="B26" s="136">
        <f t="shared" ref="B26:B34" si="1">B9</f>
        <v>0</v>
      </c>
      <c r="C26" s="137"/>
      <c r="D26" s="19" t="s">
        <v>69</v>
      </c>
      <c r="E26" s="138"/>
      <c r="F26" s="138"/>
      <c r="G26" s="138"/>
      <c r="H26" s="138"/>
      <c r="I26" s="139"/>
      <c r="J26" s="139"/>
      <c r="K26" s="140" t="s">
        <v>40</v>
      </c>
      <c r="L26" s="141"/>
      <c r="M26" s="142">
        <f t="shared" si="0"/>
        <v>0</v>
      </c>
      <c r="N26" s="142"/>
      <c r="O26" s="142"/>
      <c r="P26" s="142"/>
      <c r="Q26" s="143"/>
      <c r="R26" s="143"/>
      <c r="S26" s="118" t="s">
        <v>40</v>
      </c>
      <c r="T26" s="119"/>
    </row>
    <row r="27" spans="1:29" ht="18" customHeight="1" x14ac:dyDescent="0.55000000000000004">
      <c r="B27" s="136">
        <f t="shared" si="1"/>
        <v>0</v>
      </c>
      <c r="C27" s="137"/>
      <c r="D27" s="20" t="s">
        <v>69</v>
      </c>
      <c r="E27" s="138"/>
      <c r="F27" s="138"/>
      <c r="G27" s="138"/>
      <c r="H27" s="138"/>
      <c r="I27" s="139"/>
      <c r="J27" s="139"/>
      <c r="K27" s="140" t="s">
        <v>40</v>
      </c>
      <c r="L27" s="141"/>
      <c r="M27" s="142">
        <f t="shared" si="0"/>
        <v>0</v>
      </c>
      <c r="N27" s="142"/>
      <c r="O27" s="142"/>
      <c r="P27" s="142"/>
      <c r="Q27" s="143"/>
      <c r="R27" s="143"/>
      <c r="S27" s="118" t="s">
        <v>40</v>
      </c>
      <c r="T27" s="119"/>
    </row>
    <row r="28" spans="1:29" ht="18" customHeight="1" x14ac:dyDescent="0.55000000000000004">
      <c r="B28" s="136">
        <f t="shared" si="1"/>
        <v>0</v>
      </c>
      <c r="C28" s="137"/>
      <c r="D28" s="19" t="s">
        <v>69</v>
      </c>
      <c r="E28" s="138"/>
      <c r="F28" s="138"/>
      <c r="G28" s="138"/>
      <c r="H28" s="138"/>
      <c r="I28" s="139"/>
      <c r="J28" s="139"/>
      <c r="K28" s="140" t="s">
        <v>40</v>
      </c>
      <c r="L28" s="141"/>
      <c r="M28" s="142">
        <f t="shared" si="0"/>
        <v>0</v>
      </c>
      <c r="N28" s="142"/>
      <c r="O28" s="142"/>
      <c r="P28" s="142"/>
      <c r="Q28" s="143"/>
      <c r="R28" s="143"/>
      <c r="S28" s="118" t="s">
        <v>40</v>
      </c>
      <c r="T28" s="119"/>
    </row>
    <row r="29" spans="1:29" ht="18" customHeight="1" x14ac:dyDescent="0.55000000000000004">
      <c r="B29" s="136">
        <f t="shared" si="1"/>
        <v>0</v>
      </c>
      <c r="C29" s="137"/>
      <c r="D29" s="20" t="s">
        <v>69</v>
      </c>
      <c r="E29" s="138"/>
      <c r="F29" s="138"/>
      <c r="G29" s="138"/>
      <c r="H29" s="138"/>
      <c r="I29" s="139"/>
      <c r="J29" s="139"/>
      <c r="K29" s="140" t="s">
        <v>40</v>
      </c>
      <c r="L29" s="141"/>
      <c r="M29" s="142">
        <f t="shared" si="0"/>
        <v>0</v>
      </c>
      <c r="N29" s="142"/>
      <c r="O29" s="142"/>
      <c r="P29" s="142"/>
      <c r="Q29" s="143"/>
      <c r="R29" s="143"/>
      <c r="S29" s="118" t="s">
        <v>40</v>
      </c>
      <c r="T29" s="119"/>
    </row>
    <row r="30" spans="1:29" ht="18" customHeight="1" x14ac:dyDescent="0.55000000000000004">
      <c r="B30" s="136">
        <f t="shared" si="1"/>
        <v>0</v>
      </c>
      <c r="C30" s="137"/>
      <c r="D30" s="19" t="s">
        <v>69</v>
      </c>
      <c r="E30" s="138"/>
      <c r="F30" s="138"/>
      <c r="G30" s="138"/>
      <c r="H30" s="138"/>
      <c r="I30" s="139"/>
      <c r="J30" s="139"/>
      <c r="K30" s="140" t="s">
        <v>40</v>
      </c>
      <c r="L30" s="141"/>
      <c r="M30" s="142">
        <f t="shared" si="0"/>
        <v>0</v>
      </c>
      <c r="N30" s="142"/>
      <c r="O30" s="142"/>
      <c r="P30" s="142"/>
      <c r="Q30" s="143"/>
      <c r="R30" s="143"/>
      <c r="S30" s="118" t="s">
        <v>40</v>
      </c>
      <c r="T30" s="119"/>
    </row>
    <row r="31" spans="1:29" ht="18" customHeight="1" x14ac:dyDescent="0.55000000000000004">
      <c r="B31" s="136">
        <f t="shared" si="1"/>
        <v>0</v>
      </c>
      <c r="C31" s="137"/>
      <c r="D31" s="20" t="s">
        <v>69</v>
      </c>
      <c r="E31" s="138"/>
      <c r="F31" s="138"/>
      <c r="G31" s="138"/>
      <c r="H31" s="138"/>
      <c r="I31" s="139"/>
      <c r="J31" s="139"/>
      <c r="K31" s="140" t="s">
        <v>40</v>
      </c>
      <c r="L31" s="141"/>
      <c r="M31" s="142">
        <f t="shared" si="0"/>
        <v>0</v>
      </c>
      <c r="N31" s="142"/>
      <c r="O31" s="142"/>
      <c r="P31" s="142"/>
      <c r="Q31" s="143"/>
      <c r="R31" s="143"/>
      <c r="S31" s="118" t="s">
        <v>40</v>
      </c>
      <c r="T31" s="119"/>
    </row>
    <row r="32" spans="1:29" ht="18" customHeight="1" x14ac:dyDescent="0.55000000000000004">
      <c r="B32" s="136">
        <f t="shared" si="1"/>
        <v>0</v>
      </c>
      <c r="C32" s="137"/>
      <c r="D32" s="19" t="s">
        <v>69</v>
      </c>
      <c r="E32" s="138"/>
      <c r="F32" s="138"/>
      <c r="G32" s="138"/>
      <c r="H32" s="138"/>
      <c r="I32" s="139"/>
      <c r="J32" s="139"/>
      <c r="K32" s="140" t="s">
        <v>40</v>
      </c>
      <c r="L32" s="141"/>
      <c r="M32" s="142">
        <f t="shared" si="0"/>
        <v>0</v>
      </c>
      <c r="N32" s="142"/>
      <c r="O32" s="142"/>
      <c r="P32" s="142"/>
      <c r="Q32" s="143"/>
      <c r="R32" s="143"/>
      <c r="S32" s="118" t="s">
        <v>40</v>
      </c>
      <c r="T32" s="119"/>
    </row>
    <row r="33" spans="1:29" ht="18" customHeight="1" x14ac:dyDescent="0.55000000000000004">
      <c r="B33" s="136">
        <f t="shared" si="1"/>
        <v>0</v>
      </c>
      <c r="C33" s="137"/>
      <c r="D33" s="20" t="s">
        <v>69</v>
      </c>
      <c r="E33" s="138"/>
      <c r="F33" s="138"/>
      <c r="G33" s="138"/>
      <c r="H33" s="138"/>
      <c r="I33" s="139"/>
      <c r="J33" s="139"/>
      <c r="K33" s="140" t="s">
        <v>40</v>
      </c>
      <c r="L33" s="141"/>
      <c r="M33" s="142">
        <f t="shared" si="0"/>
        <v>0</v>
      </c>
      <c r="N33" s="142"/>
      <c r="O33" s="142"/>
      <c r="P33" s="142"/>
      <c r="Q33" s="143"/>
      <c r="R33" s="143"/>
      <c r="S33" s="118" t="s">
        <v>40</v>
      </c>
      <c r="T33" s="119"/>
    </row>
    <row r="34" spans="1:29" ht="18" customHeight="1" x14ac:dyDescent="0.55000000000000004">
      <c r="B34" s="136">
        <f t="shared" si="1"/>
        <v>0</v>
      </c>
      <c r="C34" s="137"/>
      <c r="D34" s="19" t="s">
        <v>69</v>
      </c>
      <c r="E34" s="138"/>
      <c r="F34" s="138"/>
      <c r="G34" s="138"/>
      <c r="H34" s="138"/>
      <c r="I34" s="139"/>
      <c r="J34" s="139"/>
      <c r="K34" s="140" t="s">
        <v>40</v>
      </c>
      <c r="L34" s="141"/>
      <c r="M34" s="142">
        <f t="shared" si="0"/>
        <v>0</v>
      </c>
      <c r="N34" s="142"/>
      <c r="O34" s="142"/>
      <c r="P34" s="142"/>
      <c r="Q34" s="143"/>
      <c r="R34" s="143"/>
      <c r="S34" s="118" t="s">
        <v>40</v>
      </c>
      <c r="T34" s="119"/>
    </row>
    <row r="35" spans="1:29" ht="18" customHeight="1" thickBot="1" x14ac:dyDescent="0.6">
      <c r="B35" s="144">
        <f>B18</f>
        <v>0</v>
      </c>
      <c r="C35" s="145"/>
      <c r="D35" s="21" t="s">
        <v>69</v>
      </c>
      <c r="E35" s="146"/>
      <c r="F35" s="147"/>
      <c r="G35" s="147"/>
      <c r="H35" s="147"/>
      <c r="I35" s="147"/>
      <c r="J35" s="147"/>
      <c r="K35" s="148" t="s">
        <v>40</v>
      </c>
      <c r="L35" s="149"/>
      <c r="M35" s="150">
        <f t="shared" si="0"/>
        <v>0</v>
      </c>
      <c r="N35" s="150"/>
      <c r="O35" s="150"/>
      <c r="P35" s="150"/>
      <c r="Q35" s="151"/>
      <c r="R35" s="151"/>
      <c r="S35" s="106" t="s">
        <v>40</v>
      </c>
      <c r="T35" s="109"/>
    </row>
    <row r="36" spans="1:29" ht="18" customHeight="1" thickTop="1" x14ac:dyDescent="0.55000000000000004">
      <c r="B36" s="112" t="s">
        <v>70</v>
      </c>
      <c r="C36" s="112"/>
      <c r="D36" s="112"/>
      <c r="E36" s="132">
        <f>SUM(E24:J35)</f>
        <v>0</v>
      </c>
      <c r="F36" s="132"/>
      <c r="G36" s="132"/>
      <c r="H36" s="132"/>
      <c r="I36" s="133"/>
      <c r="J36" s="133"/>
      <c r="K36" s="115" t="s">
        <v>40</v>
      </c>
      <c r="L36" s="112"/>
      <c r="M36" s="134">
        <f>SUM(M24:R35)</f>
        <v>0</v>
      </c>
      <c r="N36" s="134"/>
      <c r="O36" s="134"/>
      <c r="P36" s="134"/>
      <c r="Q36" s="135"/>
      <c r="R36" s="135"/>
      <c r="S36" s="115" t="s">
        <v>40</v>
      </c>
      <c r="T36" s="112"/>
    </row>
    <row r="37" spans="1:29" ht="18" customHeight="1" x14ac:dyDescent="0.55000000000000004"/>
    <row r="38" spans="1:29" ht="18" customHeight="1" x14ac:dyDescent="0.55000000000000004">
      <c r="A38" s="103" t="s">
        <v>84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</row>
    <row r="39" spans="1:29" ht="18" customHeight="1" x14ac:dyDescent="0.55000000000000004">
      <c r="B39" s="120"/>
      <c r="C39" s="121"/>
      <c r="D39" s="118"/>
      <c r="E39" s="122" t="s">
        <v>75</v>
      </c>
      <c r="F39" s="123"/>
      <c r="G39" s="123"/>
      <c r="H39" s="123"/>
      <c r="I39" s="123"/>
      <c r="J39" s="123"/>
      <c r="K39" s="123"/>
      <c r="L39" s="124"/>
      <c r="M39" s="125" t="s">
        <v>76</v>
      </c>
      <c r="N39" s="126"/>
      <c r="O39" s="126"/>
      <c r="P39" s="126"/>
      <c r="Q39" s="126"/>
      <c r="R39" s="126"/>
      <c r="S39" s="126"/>
      <c r="T39" s="127"/>
    </row>
    <row r="40" spans="1:29" ht="18" customHeight="1" x14ac:dyDescent="0.55000000000000004">
      <c r="B40" s="120" t="s">
        <v>77</v>
      </c>
      <c r="C40" s="121"/>
      <c r="D40" s="118"/>
      <c r="E40" s="128">
        <f>E36</f>
        <v>0</v>
      </c>
      <c r="F40" s="128"/>
      <c r="G40" s="128"/>
      <c r="H40" s="128"/>
      <c r="I40" s="129"/>
      <c r="J40" s="129"/>
      <c r="K40" s="118" t="s">
        <v>40</v>
      </c>
      <c r="L40" s="119"/>
      <c r="M40" s="130">
        <f>ROUNDDOWN(E40*0.000447,3)</f>
        <v>0</v>
      </c>
      <c r="N40" s="130"/>
      <c r="O40" s="130"/>
      <c r="P40" s="130"/>
      <c r="Q40" s="131"/>
      <c r="R40" s="131"/>
      <c r="S40" s="118" t="s">
        <v>78</v>
      </c>
      <c r="T40" s="119"/>
    </row>
    <row r="41" spans="1:29" ht="18" customHeight="1" thickBot="1" x14ac:dyDescent="0.6">
      <c r="B41" s="104" t="s">
        <v>79</v>
      </c>
      <c r="C41" s="105"/>
      <c r="D41" s="106"/>
      <c r="E41" s="107">
        <f>M36</f>
        <v>0</v>
      </c>
      <c r="F41" s="108"/>
      <c r="G41" s="108"/>
      <c r="H41" s="108"/>
      <c r="I41" s="108"/>
      <c r="J41" s="108"/>
      <c r="K41" s="106" t="s">
        <v>40</v>
      </c>
      <c r="L41" s="109"/>
      <c r="M41" s="110">
        <f>ROUNDDOWN(E41*0.000447,3)</f>
        <v>0</v>
      </c>
      <c r="N41" s="110"/>
      <c r="O41" s="110"/>
      <c r="P41" s="110"/>
      <c r="Q41" s="111"/>
      <c r="R41" s="111"/>
      <c r="S41" s="106" t="s">
        <v>78</v>
      </c>
      <c r="T41" s="109"/>
    </row>
    <row r="42" spans="1:29" ht="18" customHeight="1" thickTop="1" x14ac:dyDescent="0.55000000000000004">
      <c r="B42" s="112" t="s">
        <v>80</v>
      </c>
      <c r="C42" s="112"/>
      <c r="D42" s="112"/>
      <c r="E42" s="113">
        <f>E40-E41</f>
        <v>0</v>
      </c>
      <c r="F42" s="113"/>
      <c r="G42" s="113"/>
      <c r="H42" s="113"/>
      <c r="I42" s="114"/>
      <c r="J42" s="114"/>
      <c r="K42" s="115" t="s">
        <v>40</v>
      </c>
      <c r="L42" s="112"/>
      <c r="M42" s="116">
        <f>ROUNDDOWN(E42*0.000447,3)</f>
        <v>0</v>
      </c>
      <c r="N42" s="116"/>
      <c r="O42" s="116"/>
      <c r="P42" s="116"/>
      <c r="Q42" s="117"/>
      <c r="R42" s="117"/>
      <c r="S42" s="118" t="s">
        <v>78</v>
      </c>
      <c r="T42" s="119"/>
    </row>
    <row r="43" spans="1:29" ht="18" customHeight="1" x14ac:dyDescent="0.55000000000000004"/>
    <row r="44" spans="1:29" ht="18" customHeight="1" x14ac:dyDescent="0.55000000000000004"/>
    <row r="45" spans="1:29" ht="18" customHeight="1" x14ac:dyDescent="0.55000000000000004"/>
    <row r="46" spans="1:29" ht="18" customHeight="1" x14ac:dyDescent="0.55000000000000004"/>
    <row r="47" spans="1:29" ht="18" customHeight="1" x14ac:dyDescent="0.55000000000000004"/>
    <row r="48" spans="1:29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  <row r="77" ht="18" customHeight="1" x14ac:dyDescent="0.55000000000000004"/>
    <row r="78" ht="18" customHeight="1" x14ac:dyDescent="0.55000000000000004"/>
    <row r="79" ht="18" customHeight="1" x14ac:dyDescent="0.55000000000000004"/>
    <row r="80" ht="18" customHeight="1" x14ac:dyDescent="0.55000000000000004"/>
    <row r="81" ht="18" customHeight="1" x14ac:dyDescent="0.55000000000000004"/>
    <row r="82" ht="18" customHeight="1" x14ac:dyDescent="0.55000000000000004"/>
    <row r="83" ht="18" customHeight="1" x14ac:dyDescent="0.55000000000000004"/>
    <row r="84" ht="18" customHeight="1" x14ac:dyDescent="0.55000000000000004"/>
    <row r="85" ht="18" customHeight="1" x14ac:dyDescent="0.55000000000000004"/>
    <row r="86" ht="18" customHeight="1" x14ac:dyDescent="0.55000000000000004"/>
    <row r="87" ht="18" customHeight="1" x14ac:dyDescent="0.55000000000000004"/>
    <row r="88" ht="18" customHeight="1" x14ac:dyDescent="0.55000000000000004"/>
    <row r="89" ht="18" customHeight="1" x14ac:dyDescent="0.55000000000000004"/>
    <row r="90" ht="18" customHeight="1" x14ac:dyDescent="0.55000000000000004"/>
    <row r="91" ht="18" customHeight="1" x14ac:dyDescent="0.55000000000000004"/>
    <row r="92" ht="18" customHeight="1" x14ac:dyDescent="0.55000000000000004"/>
    <row r="93" ht="18" customHeight="1" x14ac:dyDescent="0.55000000000000004"/>
    <row r="94" ht="18" customHeight="1" x14ac:dyDescent="0.55000000000000004"/>
    <row r="95" ht="18" customHeight="1" x14ac:dyDescent="0.55000000000000004"/>
    <row r="96" ht="18" customHeight="1" x14ac:dyDescent="0.55000000000000004"/>
    <row r="97" ht="18" customHeight="1" x14ac:dyDescent="0.55000000000000004"/>
    <row r="98" ht="18" customHeight="1" x14ac:dyDescent="0.55000000000000004"/>
    <row r="99" ht="18" customHeight="1" x14ac:dyDescent="0.55000000000000004"/>
    <row r="100" ht="18" customHeight="1" x14ac:dyDescent="0.55000000000000004"/>
    <row r="101" ht="18" customHeight="1" x14ac:dyDescent="0.55000000000000004"/>
    <row r="102" ht="18" customHeight="1" x14ac:dyDescent="0.55000000000000004"/>
    <row r="103" ht="18" customHeight="1" x14ac:dyDescent="0.55000000000000004"/>
    <row r="104" ht="18" customHeight="1" x14ac:dyDescent="0.55000000000000004"/>
    <row r="105" ht="18" customHeight="1" x14ac:dyDescent="0.55000000000000004"/>
  </sheetData>
  <sheetProtection algorithmName="SHA-512" hashValue="ifo5iYTZJfCWZ4ZfXUyVHHfUOMVrz9pImHH8ZUJZlrxmRYw248FGZEtMAZzrfURSfCwJeE3ZkhhZeF+ZUkiR4A==" saltValue="TVNeitEvYcPr5E0TwaYEWA==" spinCount="100000" sheet="1" objects="1" scenarios="1"/>
  <mergeCells count="174">
    <mergeCell ref="A3:AC3"/>
    <mergeCell ref="A5:AC5"/>
    <mergeCell ref="B6:D6"/>
    <mergeCell ref="E6:L6"/>
    <mergeCell ref="M6:T6"/>
    <mergeCell ref="U6:AC6"/>
    <mergeCell ref="B8:C8"/>
    <mergeCell ref="E8:J8"/>
    <mergeCell ref="K8:L8"/>
    <mergeCell ref="M8:R8"/>
    <mergeCell ref="S8:T8"/>
    <mergeCell ref="U8:AC8"/>
    <mergeCell ref="B7:C7"/>
    <mergeCell ref="E7:J7"/>
    <mergeCell ref="K7:L7"/>
    <mergeCell ref="M7:R7"/>
    <mergeCell ref="S7:T7"/>
    <mergeCell ref="U7:AC7"/>
    <mergeCell ref="B10:C10"/>
    <mergeCell ref="E10:J10"/>
    <mergeCell ref="K10:L10"/>
    <mergeCell ref="M10:R10"/>
    <mergeCell ref="S10:T10"/>
    <mergeCell ref="U10:AC10"/>
    <mergeCell ref="B9:C9"/>
    <mergeCell ref="E9:J9"/>
    <mergeCell ref="K9:L9"/>
    <mergeCell ref="M9:R9"/>
    <mergeCell ref="S9:T9"/>
    <mergeCell ref="U9:AC9"/>
    <mergeCell ref="B12:C12"/>
    <mergeCell ref="E12:J12"/>
    <mergeCell ref="K12:L12"/>
    <mergeCell ref="M12:R12"/>
    <mergeCell ref="S12:T12"/>
    <mergeCell ref="U12:AC12"/>
    <mergeCell ref="B11:C11"/>
    <mergeCell ref="E11:J11"/>
    <mergeCell ref="K11:L11"/>
    <mergeCell ref="M11:R11"/>
    <mergeCell ref="S11:T11"/>
    <mergeCell ref="U11:AC11"/>
    <mergeCell ref="B14:C14"/>
    <mergeCell ref="E14:J14"/>
    <mergeCell ref="K14:L14"/>
    <mergeCell ref="M14:R14"/>
    <mergeCell ref="S14:T14"/>
    <mergeCell ref="U14:AC14"/>
    <mergeCell ref="B13:C13"/>
    <mergeCell ref="E13:J13"/>
    <mergeCell ref="K13:L13"/>
    <mergeCell ref="M13:R13"/>
    <mergeCell ref="S13:T13"/>
    <mergeCell ref="U13:AC13"/>
    <mergeCell ref="B16:C16"/>
    <mergeCell ref="E16:J16"/>
    <mergeCell ref="K16:L16"/>
    <mergeCell ref="M16:R16"/>
    <mergeCell ref="S16:T16"/>
    <mergeCell ref="U16:AC16"/>
    <mergeCell ref="B15:C15"/>
    <mergeCell ref="E15:J15"/>
    <mergeCell ref="K15:L15"/>
    <mergeCell ref="M15:R15"/>
    <mergeCell ref="S15:T15"/>
    <mergeCell ref="U15:AC15"/>
    <mergeCell ref="B18:C18"/>
    <mergeCell ref="E18:J18"/>
    <mergeCell ref="K18:L18"/>
    <mergeCell ref="M18:R18"/>
    <mergeCell ref="S18:T18"/>
    <mergeCell ref="U18:AC18"/>
    <mergeCell ref="B17:C17"/>
    <mergeCell ref="E17:J17"/>
    <mergeCell ref="K17:L17"/>
    <mergeCell ref="M17:R17"/>
    <mergeCell ref="S17:T17"/>
    <mergeCell ref="U17:AC17"/>
    <mergeCell ref="AB19:AC19"/>
    <mergeCell ref="A21:AC21"/>
    <mergeCell ref="B22:D23"/>
    <mergeCell ref="E22:T22"/>
    <mergeCell ref="E23:L23"/>
    <mergeCell ref="M23:T23"/>
    <mergeCell ref="B19:D19"/>
    <mergeCell ref="E19:J19"/>
    <mergeCell ref="K19:L19"/>
    <mergeCell ref="M19:R19"/>
    <mergeCell ref="S19:T19"/>
    <mergeCell ref="U19:AA19"/>
    <mergeCell ref="B24:C24"/>
    <mergeCell ref="E24:J24"/>
    <mergeCell ref="K24:L24"/>
    <mergeCell ref="M24:R24"/>
    <mergeCell ref="S24:T24"/>
    <mergeCell ref="B25:C25"/>
    <mergeCell ref="E25:J25"/>
    <mergeCell ref="K25:L25"/>
    <mergeCell ref="M25:R25"/>
    <mergeCell ref="S25:T25"/>
    <mergeCell ref="B26:C26"/>
    <mergeCell ref="E26:J26"/>
    <mergeCell ref="K26:L26"/>
    <mergeCell ref="M26:R26"/>
    <mergeCell ref="S26:T26"/>
    <mergeCell ref="B27:C27"/>
    <mergeCell ref="E27:J27"/>
    <mergeCell ref="K27:L27"/>
    <mergeCell ref="M27:R27"/>
    <mergeCell ref="S27:T27"/>
    <mergeCell ref="B28:C28"/>
    <mergeCell ref="E28:J28"/>
    <mergeCell ref="K28:L28"/>
    <mergeCell ref="M28:R28"/>
    <mergeCell ref="S28:T28"/>
    <mergeCell ref="B29:C29"/>
    <mergeCell ref="E29:J29"/>
    <mergeCell ref="K29:L29"/>
    <mergeCell ref="M29:R29"/>
    <mergeCell ref="S29:T29"/>
    <mergeCell ref="B30:C30"/>
    <mergeCell ref="E30:J30"/>
    <mergeCell ref="K30:L30"/>
    <mergeCell ref="M30:R30"/>
    <mergeCell ref="S30:T30"/>
    <mergeCell ref="B31:C31"/>
    <mergeCell ref="E31:J31"/>
    <mergeCell ref="K31:L31"/>
    <mergeCell ref="M31:R31"/>
    <mergeCell ref="S31:T31"/>
    <mergeCell ref="B32:C32"/>
    <mergeCell ref="E32:J32"/>
    <mergeCell ref="K32:L32"/>
    <mergeCell ref="M32:R32"/>
    <mergeCell ref="S32:T32"/>
    <mergeCell ref="B33:C33"/>
    <mergeCell ref="E33:J33"/>
    <mergeCell ref="K33:L33"/>
    <mergeCell ref="M33:R33"/>
    <mergeCell ref="S33:T33"/>
    <mergeCell ref="B34:C34"/>
    <mergeCell ref="E34:J34"/>
    <mergeCell ref="K34:L34"/>
    <mergeCell ref="M34:R34"/>
    <mergeCell ref="S34:T34"/>
    <mergeCell ref="B35:C35"/>
    <mergeCell ref="E35:J35"/>
    <mergeCell ref="K35:L35"/>
    <mergeCell ref="M35:R35"/>
    <mergeCell ref="S35:T35"/>
    <mergeCell ref="B39:D39"/>
    <mergeCell ref="E39:L39"/>
    <mergeCell ref="M39:T39"/>
    <mergeCell ref="B40:D40"/>
    <mergeCell ref="E40:J40"/>
    <mergeCell ref="K40:L40"/>
    <mergeCell ref="M40:R40"/>
    <mergeCell ref="S40:T40"/>
    <mergeCell ref="B36:D36"/>
    <mergeCell ref="E36:J36"/>
    <mergeCell ref="K36:L36"/>
    <mergeCell ref="M36:R36"/>
    <mergeCell ref="S36:T36"/>
    <mergeCell ref="A38:AC38"/>
    <mergeCell ref="B41:D41"/>
    <mergeCell ref="E41:J41"/>
    <mergeCell ref="K41:L41"/>
    <mergeCell ref="M41:R41"/>
    <mergeCell ref="S41:T41"/>
    <mergeCell ref="B42:D42"/>
    <mergeCell ref="E42:J42"/>
    <mergeCell ref="K42:L42"/>
    <mergeCell ref="M42:R42"/>
    <mergeCell ref="S42:T42"/>
  </mergeCells>
  <phoneticPr fontId="2"/>
  <dataValidations count="1">
    <dataValidation type="whole" operator="greaterThanOrEqual" allowBlank="1" showInputMessage="1" showErrorMessage="1" sqref="E24:J35 E7:J18 M7:R18" xr:uid="{749EF2BF-8548-439B-B309-3C54682FD1BA}">
      <formula1>1</formula1>
    </dataValidation>
  </dataValidations>
  <pageMargins left="0.51181102362204722" right="0.51181102362204722" top="0.55118110236220474" bottom="0.35433070866141736" header="0.31496062992125984" footer="0.31496062992125984"/>
  <pageSetup paperSize="9" scale="9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2号</vt:lpstr>
      <vt:lpstr>実施計画</vt:lpstr>
      <vt:lpstr>'2号'!Print_Area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岸野　翔汰</dc:creator>
  <cp:keywords/>
  <dc:description/>
  <cp:lastModifiedBy>川井　英太朗</cp:lastModifiedBy>
  <cp:revision/>
  <dcterms:created xsi:type="dcterms:W3CDTF">2023-03-17T01:15:20Z</dcterms:created>
  <dcterms:modified xsi:type="dcterms:W3CDTF">2023-04-10T02:32:40Z</dcterms:modified>
  <cp:category/>
  <cp:contentStatus/>
</cp:coreProperties>
</file>