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6 事業者用太陽光補助\00_県HP、チラシ、手引き\01_再エネ交付金\県HP\様式\"/>
    </mc:Choice>
  </mc:AlternateContent>
  <xr:revisionPtr revIDLastSave="0" documentId="13_ncr:1_{5470C188-B028-4AF9-A6C1-69B4E7762851}" xr6:coauthVersionLast="47" xr6:coauthVersionMax="47" xr10:uidLastSave="{00000000-0000-0000-0000-000000000000}"/>
  <bookViews>
    <workbookView xWindow="28680" yWindow="-120" windowWidth="29040" windowHeight="15840" xr2:uid="{A995C8EA-352D-4BD6-9AE5-543F1BB36FB9}"/>
  </bookViews>
  <sheets>
    <sheet name="８号 (ロックあり) " sheetId="3" r:id="rId1"/>
    <sheet name="８号 (記入例）  " sheetId="4" r:id="rId2"/>
  </sheets>
  <definedNames>
    <definedName name="_xlnm.Print_Area" localSheetId="0">'８号 (ロックあり) '!$A$1:$AB$44</definedName>
    <definedName name="_xlnm.Print_Area" localSheetId="1">'８号 (記入例）  '!$A$1:$AB$44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4" l="1"/>
  <c r="T33" i="4" l="1"/>
  <c r="T36" i="4" s="1"/>
  <c r="T38" i="4" s="1"/>
  <c r="T28" i="4"/>
  <c r="T33" i="3"/>
  <c r="T36" i="3" s="1"/>
  <c r="T38" i="3" s="1"/>
  <c r="T28" i="3"/>
  <c r="T29" i="3" s="1"/>
  <c r="R40" i="3" l="1"/>
  <c r="R40" i="4"/>
</calcChain>
</file>

<file path=xl/sharedStrings.xml><?xml version="1.0" encoding="utf-8"?>
<sst xmlns="http://schemas.openxmlformats.org/spreadsheetml/2006/main" count="205" uniqueCount="76">
  <si>
    <t>様式第８号（第６条関係）</t>
    <phoneticPr fontId="2"/>
  </si>
  <si>
    <t>事業実績書</t>
    <rPh sb="0" eb="2">
      <t>ジギョウ</t>
    </rPh>
    <rPh sb="2" eb="4">
      <t>ジッセキ</t>
    </rPh>
    <rPh sb="4" eb="5">
      <t>ショ</t>
    </rPh>
    <phoneticPr fontId="2"/>
  </si>
  <si>
    <t>１　申請者の情報</t>
    <rPh sb="2" eb="5">
      <t>シンセイシャ</t>
    </rPh>
    <rPh sb="6" eb="8">
      <t>ジョウホウ</t>
    </rPh>
    <phoneticPr fontId="2"/>
  </si>
  <si>
    <t>（１）申請者の情報</t>
    <rPh sb="3" eb="6">
      <t>シンセイシャ</t>
    </rPh>
    <rPh sb="7" eb="9">
      <t>ジョウホウ</t>
    </rPh>
    <phoneticPr fontId="2"/>
  </si>
  <si>
    <t>資本金の額又は
出資の総額</t>
    <phoneticPr fontId="2"/>
  </si>
  <si>
    <t>資本金</t>
    <rPh sb="0" eb="3">
      <t>シホンキン</t>
    </rPh>
    <phoneticPr fontId="2"/>
  </si>
  <si>
    <t>円</t>
    <rPh sb="0" eb="1">
      <t>エン</t>
    </rPh>
    <phoneticPr fontId="2"/>
  </si>
  <si>
    <t>従業員数</t>
    <phoneticPr fontId="2"/>
  </si>
  <si>
    <t>人</t>
    <rPh sb="0" eb="1">
      <t>ニン</t>
    </rPh>
    <phoneticPr fontId="2"/>
  </si>
  <si>
    <t>業種</t>
    <rPh sb="0" eb="2">
      <t>ギョウシュ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</si>
  <si>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</si>
  <si>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</si>
  <si>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</si>
  <si>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</si>
  <si>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（２）需要家の情報（リースモデル又はオンサイトＰＰＡモデルの場合のみ記入）</t>
    <rPh sb="3" eb="5">
      <t>ジュヨウ</t>
    </rPh>
    <rPh sb="5" eb="6">
      <t>イエ</t>
    </rPh>
    <rPh sb="7" eb="9">
      <t>ジョウホウ</t>
    </rPh>
    <rPh sb="16" eb="17">
      <t>マタ</t>
    </rPh>
    <rPh sb="30" eb="32">
      <t>バアイ</t>
    </rPh>
    <rPh sb="34" eb="36">
      <t>キニュウ</t>
    </rPh>
    <phoneticPr fontId="2"/>
  </si>
  <si>
    <t>需要家の名称及び所在地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</si>
  <si>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</si>
  <si>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</si>
  <si>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２　事業概要</t>
    <phoneticPr fontId="2"/>
  </si>
  <si>
    <t>設備の設置場所</t>
    <phoneticPr fontId="2"/>
  </si>
  <si>
    <t>設備の導入方法</t>
    <rPh sb="0" eb="2">
      <t>セツビ</t>
    </rPh>
    <rPh sb="3" eb="5">
      <t>ドウニュウ</t>
    </rPh>
    <rPh sb="5" eb="7">
      <t>ホウホウ</t>
    </rPh>
    <phoneticPr fontId="2"/>
  </si>
  <si>
    <t>自社購入　　リースモデル　　オンサイトPPAモデル</t>
    <phoneticPr fontId="2"/>
  </si>
  <si>
    <t>事業予定</t>
    <rPh sb="0" eb="2">
      <t>ジギョウ</t>
    </rPh>
    <rPh sb="2" eb="4">
      <t>ヨテイ</t>
    </rPh>
    <phoneticPr fontId="2"/>
  </si>
  <si>
    <t>着手日</t>
    <rPh sb="0" eb="2">
      <t>チャクシュ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</si>
  <si>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</si>
  <si>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</si>
  <si>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</si>
  <si>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完了日</t>
    <rPh sb="0" eb="2">
      <t>カンリョウ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</si>
  <si>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</si>
  <si>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太陽光パネル</t>
    <rPh sb="0" eb="3">
      <t>タイヨウコウ</t>
    </rPh>
    <phoneticPr fontId="2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</si>
  <si>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2"/>
  </si>
  <si>
    <t>kW</t>
    <phoneticPr fontId="2"/>
  </si>
  <si>
    <t>パワーコンディショナー</t>
    <phoneticPr fontId="2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</si>
  <si>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2"/>
  </si>
  <si>
    <t>(A)</t>
    <phoneticPr fontId="2"/>
  </si>
  <si>
    <t>補 助 金 の 額【(A)×50,000円】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2"/>
  </si>
  <si>
    <t>(B)</t>
    <phoneticPr fontId="2"/>
  </si>
  <si>
    <t>※補助上限は5,000,000円</t>
    <rPh sb="1" eb="3">
      <t>ホジョ</t>
    </rPh>
    <rPh sb="3" eb="5">
      <t>ジョウゲン</t>
    </rPh>
    <rPh sb="15" eb="16">
      <t>エン</t>
    </rPh>
    <phoneticPr fontId="2"/>
  </si>
  <si>
    <t>定置用蓄電地</t>
    <rPh sb="0" eb="3">
      <t>テイチヨウ</t>
    </rPh>
    <rPh sb="3" eb="6">
      <t>チクデンチ</t>
    </rPh>
    <phoneticPr fontId="2"/>
  </si>
  <si>
    <t>１台当たりの蓄電容量</t>
    <rPh sb="1" eb="2">
      <t>ダイ</t>
    </rPh>
    <rPh sb="2" eb="3">
      <t>ア</t>
    </rPh>
    <rPh sb="6" eb="8">
      <t>チクデン</t>
    </rPh>
    <rPh sb="8" eb="10">
      <t>ヨウリョウ</t>
    </rPh>
    <phoneticPr fontId="2"/>
  </si>
  <si>
    <t>kWh</t>
    <phoneticPr fontId="2"/>
  </si>
  <si>
    <t>設　置　台　数</t>
    <rPh sb="0" eb="1">
      <t>セツ</t>
    </rPh>
    <rPh sb="2" eb="3">
      <t>チ</t>
    </rPh>
    <rPh sb="4" eb="5">
      <t>ダイ</t>
    </rPh>
    <rPh sb="6" eb="7">
      <t>スウ</t>
    </rPh>
    <phoneticPr fontId="2"/>
  </si>
  <si>
    <t>台</t>
    <rPh sb="0" eb="1">
      <t>ダイ</t>
    </rPh>
    <phoneticPr fontId="2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</si>
  <si>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2"/>
  </si>
  <si>
    <t>(C)</t>
    <phoneticPr fontId="2"/>
  </si>
  <si>
    <t>補助対象経費（税抜き）</t>
    <rPh sb="0" eb="2">
      <t>ホジョ</t>
    </rPh>
    <rPh sb="2" eb="4">
      <t>タイショウ</t>
    </rPh>
    <rPh sb="4" eb="6">
      <t>ケイヒ</t>
    </rPh>
    <rPh sb="7" eb="9">
      <t>ゼイヌ</t>
    </rPh>
    <phoneticPr fontId="2"/>
  </si>
  <si>
    <t>設備費</t>
    <rPh sb="0" eb="3">
      <t>セツビヒ</t>
    </rPh>
    <phoneticPr fontId="2"/>
  </si>
  <si>
    <t>(D)</t>
    <phoneticPr fontId="2"/>
  </si>
  <si>
    <t>工事費</t>
    <rPh sb="0" eb="3">
      <t>コウジヒ</t>
    </rPh>
    <phoneticPr fontId="2"/>
  </si>
  <si>
    <t>(E)</t>
    <phoneticPr fontId="2"/>
  </si>
  <si>
    <t>価格/kWh</t>
    <rPh sb="0" eb="2">
      <t>カカク</t>
    </rPh>
    <phoneticPr fontId="2"/>
  </si>
  <si>
    <t>｛ (D)＋(E) ｝÷ (C)</t>
    <phoneticPr fontId="2"/>
  </si>
  <si>
    <t>(F)</t>
    <phoneticPr fontId="2"/>
  </si>
  <si>
    <t>補 助 金 の 額【(F)×1/3×(C)】</t>
    <rPh sb="0" eb="1">
      <t>ホ</t>
    </rPh>
    <rPh sb="2" eb="3">
      <t>スケ</t>
    </rPh>
    <rPh sb="4" eb="5">
      <t>カネ</t>
    </rPh>
    <rPh sb="8" eb="9">
      <t>ガク</t>
    </rPh>
    <phoneticPr fontId="2"/>
  </si>
  <si>
    <t>(G)</t>
    <phoneticPr fontId="2"/>
  </si>
  <si>
    <t>　蓄電容量が100kWhを超える場合は
　【(F)×1/3×100】</t>
    <rPh sb="1" eb="3">
      <t>チクデン</t>
    </rPh>
    <rPh sb="3" eb="5">
      <t>ヨウリョウ</t>
    </rPh>
    <rPh sb="13" eb="14">
      <t>コ</t>
    </rPh>
    <rPh sb="16" eb="18">
      <t>バアイ</t>
    </rPh>
    <phoneticPr fontId="2"/>
  </si>
  <si>
    <t>補助金交付申請額【　（Ｂ）＋（Ｇ）　】</t>
    <rPh sb="0" eb="3">
      <t>ホジョキン</t>
    </rPh>
    <rPh sb="3" eb="5">
      <t>コウフ</t>
    </rPh>
    <rPh sb="5" eb="8">
      <t>シンセイガク</t>
    </rPh>
    <phoneticPr fontId="2"/>
  </si>
  <si>
    <t>余剰電力売電の有無</t>
    <phoneticPr fontId="2"/>
  </si>
  <si>
    <t>売電先（有の場合）</t>
    <rPh sb="0" eb="2">
      <t>バイデン</t>
    </rPh>
    <rPh sb="2" eb="3">
      <t>サキ</t>
    </rPh>
    <rPh sb="4" eb="5">
      <t>ア</t>
    </rPh>
    <rPh sb="6" eb="8">
      <t>バアイ</t>
    </rPh>
    <phoneticPr fontId="2"/>
  </si>
  <si>
    <t>※リースモデル又はオンサイトＰＰＡモデルの場合のみ記入</t>
    <rPh sb="7" eb="8">
      <t>マタ</t>
    </rPh>
    <rPh sb="21" eb="23">
      <t>バアイ</t>
    </rPh>
    <rPh sb="25" eb="27">
      <t>キニュウ</t>
    </rPh>
    <phoneticPr fontId="2"/>
  </si>
  <si>
    <t>契約期間</t>
    <rPh sb="0" eb="2">
      <t>ケイヤク</t>
    </rPh>
    <rPh sb="2" eb="4">
      <t>キカン</t>
    </rPh>
    <phoneticPr fontId="2"/>
  </si>
  <si>
    <t>開始日</t>
    <rPh sb="0" eb="2">
      <t>カイシ</t>
    </rPh>
    <phoneticPr fontId="2"/>
  </si>
  <si>
    <t>終了日</t>
    <rPh sb="0" eb="2">
      <t>シュウリョウ</t>
    </rPh>
    <phoneticPr fontId="2"/>
  </si>
  <si>
    <t>（注）次の写真を添付してください。
　　　１　設置した設備の全景写真
　　　２　太陽光パネルの型式及び設置枚数がわかる写真
　　　３　パワーコンディショナーの型式及び設置台数がわかる写真
      ４　蓄電地の型式及び設置台数がわかる写真</t>
    <rPh sb="1" eb="2">
      <t>チュウ</t>
    </rPh>
    <rPh sb="3" eb="4">
      <t>ツギ</t>
    </rPh>
    <rPh sb="5" eb="7">
      <t>シャシン</t>
    </rPh>
    <rPh sb="8" eb="10">
      <t>テンプ</t>
    </rPh>
    <rPh sb="23" eb="25">
      <t>セッチ</t>
    </rPh>
    <rPh sb="27" eb="29">
      <t>セツビ</t>
    </rPh>
    <rPh sb="30" eb="32">
      <t>ゼンケイ</t>
    </rPh>
    <rPh sb="32" eb="34">
      <t>シャシン</t>
    </rPh>
    <rPh sb="40" eb="43">
      <t>タイヨウコウ</t>
    </rPh>
    <rPh sb="47" eb="49">
      <t>ケイシキ</t>
    </rPh>
    <rPh sb="49" eb="50">
      <t>オヨ</t>
    </rPh>
    <rPh sb="51" eb="53">
      <t>セッチ</t>
    </rPh>
    <rPh sb="53" eb="55">
      <t>マイスウ</t>
    </rPh>
    <rPh sb="59" eb="61">
      <t>シャシン</t>
    </rPh>
    <rPh sb="79" eb="81">
      <t>ケイシキ</t>
    </rPh>
    <rPh sb="81" eb="82">
      <t>オヨ</t>
    </rPh>
    <rPh sb="83" eb="85">
      <t>セッチ</t>
    </rPh>
    <rPh sb="85" eb="87">
      <t>ダイスウ</t>
    </rPh>
    <rPh sb="91" eb="93">
      <t>シャシン</t>
    </rPh>
    <rPh sb="102" eb="105">
      <t>チクデンチ</t>
    </rPh>
    <rPh sb="106" eb="108">
      <t>カタシキ</t>
    </rPh>
    <rPh sb="108" eb="109">
      <t>オヨ</t>
    </rPh>
    <rPh sb="110" eb="112">
      <t>セッチ</t>
    </rPh>
    <rPh sb="112" eb="114">
      <t>ダイスウ</t>
    </rPh>
    <rPh sb="118" eb="120">
      <t>シャシン</t>
    </rPh>
    <phoneticPr fontId="2"/>
  </si>
  <si>
    <t xml:space="preserve"> </t>
    <phoneticPr fontId="2"/>
  </si>
  <si>
    <t>※２…補助金の額は1,000円未満を切り捨てる。</t>
  </si>
  <si>
    <t>※３…SIIに登録されている蓄電容量を記載すること（小数点第２位未満切捨）。</t>
  </si>
  <si>
    <t>※４…蓄電池設備の設置に伴う附帯設備（太陽光発電設備を除く）分を含む。</t>
  </si>
  <si>
    <t>※５…蓄電池設備の設置に係る費用のみとする。</t>
  </si>
  <si>
    <t>有　　無</t>
    <phoneticPr fontId="2"/>
  </si>
  <si>
    <t>E　製造業（●●機械器具製造）</t>
    <phoneticPr fontId="2"/>
  </si>
  <si>
    <t>○○　○○</t>
    <phoneticPr fontId="2"/>
  </si>
  <si>
    <t>○○‐○○‐○○</t>
    <phoneticPr fontId="2"/>
  </si>
  <si>
    <t>○○○○＠○○.ne.jp</t>
    <phoneticPr fontId="2"/>
  </si>
  <si>
    <t>(注)業種分類　A：農業、林業、B：漁業、C：鉱業、採石業、砂利採取業、D：建設業、E：製造業、
    　　　　　F：電気・ガス・熱供給・水道業、G:情報通信業、H：運輸業、郵便業、I:卸売業、小売業、
    　　　　　J：金融業、保険業、K:不動産、物品賃貸業、L:学術研究、専門・技術サービス業、
　　　　　　　M：宿泊業(旅館業)、飲食サービス業、N:生活関連サービス業、娯楽業、O：教育、学習支援業、
　　　　　　　P：医療、福祉、Q：複合サービス業、R：サービス業(他に分類されないもの)</t>
    <phoneticPr fontId="2"/>
  </si>
  <si>
    <t>栃木県○○市○－○　（○○工場）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</si>
</sst>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justify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4" fillId="2" borderId="10" xfId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4" fillId="2" borderId="8" xfId="1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hidden="1"/>
    </xf>
    <xf numFmtId="38" fontId="4" fillId="2" borderId="6" xfId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4" fillId="2" borderId="4" xfId="1" applyFont="1" applyFill="1" applyBorder="1" applyAlignment="1" applyProtection="1">
      <alignment vertical="center"/>
      <protection hidden="1"/>
    </xf>
    <xf numFmtId="38" fontId="4" fillId="2" borderId="13" xfId="1" applyFont="1" applyFill="1" applyBorder="1" applyAlignment="1" applyProtection="1">
      <alignment vertical="center"/>
      <protection hidden="1"/>
    </xf>
    <xf numFmtId="38" fontId="4" fillId="2" borderId="2" xfId="1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0" borderId="8" xfId="1" applyNumberFormat="1" applyFont="1" applyBorder="1" applyAlignment="1" applyProtection="1">
      <alignment vertical="center"/>
      <protection locked="0"/>
    </xf>
    <xf numFmtId="176" fontId="4" fillId="0" borderId="9" xfId="1" applyNumberFormat="1" applyFont="1" applyBorder="1" applyAlignment="1" applyProtection="1">
      <alignment vertical="center"/>
      <protection locked="0"/>
    </xf>
    <xf numFmtId="38" fontId="4" fillId="0" borderId="8" xfId="1" applyFont="1" applyBorder="1" applyAlignment="1" applyProtection="1">
      <alignment vertical="center"/>
      <protection locked="0"/>
    </xf>
    <xf numFmtId="38" fontId="4" fillId="0" borderId="9" xfId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vertical="center"/>
      <protection hidden="1"/>
    </xf>
    <xf numFmtId="176" fontId="4" fillId="2" borderId="10" xfId="1" applyNumberFormat="1" applyFont="1" applyFill="1" applyBorder="1" applyAlignment="1" applyProtection="1">
      <alignment vertical="center"/>
      <protection hidden="1"/>
    </xf>
    <xf numFmtId="176" fontId="4" fillId="2" borderId="1" xfId="1" applyNumberFormat="1" applyFont="1" applyFill="1" applyBorder="1" applyAlignment="1" applyProtection="1">
      <alignment vertical="center"/>
      <protection hidden="1"/>
    </xf>
    <xf numFmtId="176" fontId="4" fillId="2" borderId="8" xfId="1" applyNumberFormat="1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38</xdr:row>
      <xdr:rowOff>16808</xdr:rowOff>
    </xdr:from>
    <xdr:to>
      <xdr:col>14</xdr:col>
      <xdr:colOff>120650</xdr:colOff>
      <xdr:row>38</xdr:row>
      <xdr:rowOff>277158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0050" y="9656108"/>
          <a:ext cx="2222500" cy="260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50800</xdr:rowOff>
        </xdr:from>
        <xdr:to>
          <xdr:col>10</xdr:col>
          <xdr:colOff>104775</xdr:colOff>
          <xdr:row>23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23</xdr:row>
          <xdr:rowOff>50800</xdr:rowOff>
        </xdr:from>
        <xdr:to>
          <xdr:col>18</xdr:col>
          <xdr:colOff>123825</xdr:colOff>
          <xdr:row>23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23</xdr:row>
          <xdr:rowOff>50800</xdr:rowOff>
        </xdr:from>
        <xdr:to>
          <xdr:col>13</xdr:col>
          <xdr:colOff>209550</xdr:colOff>
          <xdr:row>23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40</xdr:row>
          <xdr:rowOff>31750</xdr:rowOff>
        </xdr:from>
        <xdr:to>
          <xdr:col>7</xdr:col>
          <xdr:colOff>47625</xdr:colOff>
          <xdr:row>40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820BB0C-9732-4CF6-B3B2-5A35758541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40</xdr:row>
          <xdr:rowOff>31750</xdr:rowOff>
        </xdr:from>
        <xdr:to>
          <xdr:col>8</xdr:col>
          <xdr:colOff>219075</xdr:colOff>
          <xdr:row>40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938501E-4524-405F-82A0-759B4D3AD5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38</xdr:row>
      <xdr:rowOff>16808</xdr:rowOff>
    </xdr:from>
    <xdr:to>
      <xdr:col>14</xdr:col>
      <xdr:colOff>120650</xdr:colOff>
      <xdr:row>38</xdr:row>
      <xdr:rowOff>277158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66875" y="9722783"/>
          <a:ext cx="2228850" cy="2571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50800</xdr:rowOff>
        </xdr:from>
        <xdr:to>
          <xdr:col>10</xdr:col>
          <xdr:colOff>104775</xdr:colOff>
          <xdr:row>23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23</xdr:row>
          <xdr:rowOff>50800</xdr:rowOff>
        </xdr:from>
        <xdr:to>
          <xdr:col>18</xdr:col>
          <xdr:colOff>123825</xdr:colOff>
          <xdr:row>23</xdr:row>
          <xdr:rowOff>276225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23</xdr:row>
          <xdr:rowOff>50800</xdr:rowOff>
        </xdr:from>
        <xdr:to>
          <xdr:col>13</xdr:col>
          <xdr:colOff>209550</xdr:colOff>
          <xdr:row>23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40</xdr:row>
          <xdr:rowOff>31750</xdr:rowOff>
        </xdr:from>
        <xdr:to>
          <xdr:col>7</xdr:col>
          <xdr:colOff>47625</xdr:colOff>
          <xdr:row>40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40</xdr:row>
          <xdr:rowOff>31750</xdr:rowOff>
        </xdr:from>
        <xdr:to>
          <xdr:col>8</xdr:col>
          <xdr:colOff>219075</xdr:colOff>
          <xdr:row>40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02DCF-7110-4B62-B2B1-B2655F96ECC3}">
  <sheetPr>
    <pageSetUpPr fitToPage="1"/>
  </sheetPr>
  <dimension ref="A1:AH49"/>
  <sheetViews>
    <sheetView showZeros="0" tabSelected="1" view="pageBreakPreview" zoomScaleNormal="100" zoomScaleSheetLayoutView="100" workbookViewId="0">
      <selection activeCell="AG44" sqref="AG44"/>
    </sheetView>
  </sheetViews>
  <sheetFormatPr defaultColWidth="8.58203125" defaultRowHeight="12.5" x14ac:dyDescent="0.55000000000000004"/>
  <cols>
    <col min="1" max="2" width="6.75" style="1" customWidth="1"/>
    <col min="3" max="47" width="3" style="1" customWidth="1"/>
    <col min="48" max="16384" width="8.58203125" style="1"/>
  </cols>
  <sheetData>
    <row r="1" spans="1:28" ht="18" customHeight="1" x14ac:dyDescent="0.55000000000000004">
      <c r="A1" s="1" t="s">
        <v>0</v>
      </c>
    </row>
    <row r="2" spans="1:28" ht="10" customHeight="1" x14ac:dyDescent="0.55000000000000004"/>
    <row r="3" spans="1:28" ht="18" customHeight="1" x14ac:dyDescent="0.55000000000000004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10" customHeight="1" x14ac:dyDescent="0.55000000000000004"/>
    <row r="5" spans="1:28" ht="18" customHeight="1" x14ac:dyDescent="0.55000000000000004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ht="18" customHeight="1" x14ac:dyDescent="0.55000000000000004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28" ht="5.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3.15" customHeight="1" x14ac:dyDescent="0.55000000000000004">
      <c r="A8" s="75" t="s">
        <v>4</v>
      </c>
      <c r="B8" s="75"/>
      <c r="C8" s="75"/>
      <c r="D8" s="75"/>
      <c r="E8" s="75"/>
      <c r="F8" s="75"/>
      <c r="G8" s="39" t="s">
        <v>5</v>
      </c>
      <c r="H8" s="39"/>
      <c r="I8" s="39"/>
      <c r="J8" s="39"/>
      <c r="K8" s="44"/>
      <c r="L8" s="45"/>
      <c r="M8" s="45"/>
      <c r="N8" s="45"/>
      <c r="O8" s="45"/>
      <c r="P8" s="45"/>
      <c r="Q8" s="45"/>
      <c r="R8" s="41" t="s">
        <v>6</v>
      </c>
      <c r="S8" s="42"/>
      <c r="T8" s="19" t="s">
        <v>7</v>
      </c>
      <c r="U8" s="19"/>
      <c r="V8" s="19"/>
      <c r="W8" s="19"/>
      <c r="X8" s="44"/>
      <c r="Y8" s="45"/>
      <c r="Z8" s="45"/>
      <c r="AA8" s="41" t="s">
        <v>8</v>
      </c>
      <c r="AB8" s="42"/>
    </row>
    <row r="9" spans="1:28" ht="23.15" customHeight="1" x14ac:dyDescent="0.55000000000000004">
      <c r="A9" s="19" t="s">
        <v>9</v>
      </c>
      <c r="B9" s="19"/>
      <c r="C9" s="19"/>
      <c r="D9" s="19"/>
      <c r="E9" s="19"/>
      <c r="F9" s="19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23.15" customHeight="1" x14ac:dyDescent="0.55000000000000004">
      <c r="A10" s="19" t="s">
        <v>10</v>
      </c>
      <c r="B10" s="19"/>
      <c r="C10" s="19"/>
      <c r="D10" s="19"/>
      <c r="E10" s="19"/>
      <c r="F10" s="19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23.15" customHeight="1" x14ac:dyDescent="0.55000000000000004">
      <c r="A11" s="19" t="s">
        <v>11</v>
      </c>
      <c r="B11" s="19"/>
      <c r="C11" s="19"/>
      <c r="D11" s="19"/>
      <c r="E11" s="19"/>
      <c r="F11" s="19"/>
      <c r="G11" s="85" t="s">
        <v>12</v>
      </c>
      <c r="H11" s="86"/>
      <c r="I11" s="87"/>
      <c r="J11" s="96"/>
      <c r="K11" s="97"/>
      <c r="L11" s="97"/>
      <c r="M11" s="97"/>
      <c r="N11" s="97"/>
      <c r="O11" s="97"/>
      <c r="P11" s="97"/>
      <c r="Q11" s="98"/>
      <c r="R11" s="85" t="s">
        <v>13</v>
      </c>
      <c r="S11" s="86"/>
      <c r="T11" s="86"/>
      <c r="U11" s="87"/>
      <c r="V11" s="96"/>
      <c r="W11" s="97"/>
      <c r="X11" s="97"/>
      <c r="Y11" s="97"/>
      <c r="Z11" s="97"/>
      <c r="AA11" s="97"/>
      <c r="AB11" s="98"/>
    </row>
    <row r="12" spans="1:28" ht="15.65" customHeight="1" x14ac:dyDescent="0.55000000000000004">
      <c r="A12" s="8"/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5" customHeight="1" x14ac:dyDescent="0.55000000000000004">
      <c r="A13" s="91" t="s">
        <v>14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</row>
    <row r="14" spans="1:28" ht="23.15" customHeight="1" x14ac:dyDescent="0.55000000000000004">
      <c r="A14" s="94" t="s">
        <v>15</v>
      </c>
      <c r="B14" s="94"/>
      <c r="C14" s="94"/>
      <c r="D14" s="94"/>
      <c r="E14" s="94"/>
      <c r="F14" s="94"/>
      <c r="G14" s="31" t="s">
        <v>16</v>
      </c>
      <c r="H14" s="32"/>
      <c r="I14" s="32"/>
      <c r="J14" s="33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</row>
    <row r="15" spans="1:28" ht="23.15" customHeight="1" x14ac:dyDescent="0.55000000000000004">
      <c r="A15" s="94"/>
      <c r="B15" s="94"/>
      <c r="C15" s="94"/>
      <c r="D15" s="94"/>
      <c r="E15" s="94"/>
      <c r="F15" s="94"/>
      <c r="G15" s="39" t="s">
        <v>17</v>
      </c>
      <c r="H15" s="39"/>
      <c r="I15" s="39"/>
      <c r="J15" s="3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23.15" customHeight="1" x14ac:dyDescent="0.55000000000000004">
      <c r="A16" s="75" t="s">
        <v>4</v>
      </c>
      <c r="B16" s="75"/>
      <c r="C16" s="75"/>
      <c r="D16" s="75"/>
      <c r="E16" s="75"/>
      <c r="F16" s="75"/>
      <c r="G16" s="39" t="s">
        <v>5</v>
      </c>
      <c r="H16" s="39"/>
      <c r="I16" s="39"/>
      <c r="J16" s="39"/>
      <c r="K16" s="65"/>
      <c r="L16" s="66"/>
      <c r="M16" s="66"/>
      <c r="N16" s="66"/>
      <c r="O16" s="66"/>
      <c r="P16" s="66"/>
      <c r="Q16" s="66"/>
      <c r="R16" s="41" t="s">
        <v>6</v>
      </c>
      <c r="S16" s="42"/>
      <c r="T16" s="19" t="s">
        <v>7</v>
      </c>
      <c r="U16" s="19"/>
      <c r="V16" s="19"/>
      <c r="W16" s="19"/>
      <c r="X16" s="65"/>
      <c r="Y16" s="66"/>
      <c r="Z16" s="66"/>
      <c r="AA16" s="41" t="s">
        <v>8</v>
      </c>
      <c r="AB16" s="42"/>
    </row>
    <row r="17" spans="1:34" ht="23.15" customHeight="1" x14ac:dyDescent="0.55000000000000004">
      <c r="A17" s="19" t="s">
        <v>9</v>
      </c>
      <c r="B17" s="19"/>
      <c r="C17" s="19"/>
      <c r="D17" s="19"/>
      <c r="E17" s="19"/>
      <c r="F17" s="1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4" ht="23.15" customHeight="1" x14ac:dyDescent="0.55000000000000004">
      <c r="A18" s="19" t="s">
        <v>10</v>
      </c>
      <c r="B18" s="19"/>
      <c r="C18" s="19"/>
      <c r="D18" s="19"/>
      <c r="E18" s="19"/>
      <c r="F18" s="1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4" ht="23.15" customHeight="1" x14ac:dyDescent="0.55000000000000004">
      <c r="A19" s="19" t="s">
        <v>11</v>
      </c>
      <c r="B19" s="19"/>
      <c r="C19" s="19"/>
      <c r="D19" s="19"/>
      <c r="E19" s="19"/>
      <c r="F19" s="19"/>
      <c r="G19" s="85" t="s">
        <v>12</v>
      </c>
      <c r="H19" s="86"/>
      <c r="I19" s="87"/>
      <c r="J19" s="88"/>
      <c r="K19" s="89"/>
      <c r="L19" s="89"/>
      <c r="M19" s="89"/>
      <c r="N19" s="89"/>
      <c r="O19" s="89"/>
      <c r="P19" s="89"/>
      <c r="Q19" s="90"/>
      <c r="R19" s="85" t="s">
        <v>13</v>
      </c>
      <c r="S19" s="86"/>
      <c r="T19" s="86"/>
      <c r="U19" s="87"/>
      <c r="V19" s="88"/>
      <c r="W19" s="89"/>
      <c r="X19" s="89"/>
      <c r="Y19" s="89"/>
      <c r="Z19" s="89"/>
      <c r="AA19" s="89"/>
      <c r="AB19" s="90"/>
    </row>
    <row r="20" spans="1:34" ht="39" customHeight="1" x14ac:dyDescent="0.55000000000000004">
      <c r="A20" s="101" t="s">
        <v>74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H20" s="15"/>
    </row>
    <row r="21" spans="1:34" ht="39" customHeight="1" x14ac:dyDescent="0.55000000000000004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34" ht="25" customHeight="1" x14ac:dyDescent="0.55000000000000004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4" ht="23.15" customHeight="1" x14ac:dyDescent="0.55000000000000004">
      <c r="A23" s="76" t="s">
        <v>19</v>
      </c>
      <c r="B23" s="77"/>
      <c r="C23" s="77"/>
      <c r="D23" s="77"/>
      <c r="E23" s="77"/>
      <c r="F23" s="78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1"/>
    </row>
    <row r="24" spans="1:34" ht="23.15" customHeight="1" x14ac:dyDescent="0.55000000000000004">
      <c r="A24" s="76" t="s">
        <v>20</v>
      </c>
      <c r="B24" s="77"/>
      <c r="C24" s="77"/>
      <c r="D24" s="77"/>
      <c r="E24" s="77"/>
      <c r="F24" s="78"/>
      <c r="G24" s="82" t="s">
        <v>21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34" ht="23.15" customHeight="1" x14ac:dyDescent="0.55000000000000004">
      <c r="A25" s="39" t="s">
        <v>22</v>
      </c>
      <c r="B25" s="39"/>
      <c r="C25" s="39"/>
      <c r="D25" s="39"/>
      <c r="E25" s="39"/>
      <c r="F25" s="39"/>
      <c r="G25" s="31" t="s">
        <v>23</v>
      </c>
      <c r="H25" s="32"/>
      <c r="I25" s="32"/>
      <c r="J25" s="32"/>
      <c r="K25" s="44"/>
      <c r="L25" s="45"/>
      <c r="M25" s="3" t="s">
        <v>24</v>
      </c>
      <c r="N25" s="11"/>
      <c r="O25" s="3" t="s">
        <v>25</v>
      </c>
      <c r="P25" s="11"/>
      <c r="Q25" s="2" t="s">
        <v>26</v>
      </c>
      <c r="R25" s="31" t="s">
        <v>27</v>
      </c>
      <c r="S25" s="32"/>
      <c r="T25" s="32"/>
      <c r="U25" s="32"/>
      <c r="V25" s="44"/>
      <c r="W25" s="45"/>
      <c r="X25" s="3" t="s">
        <v>24</v>
      </c>
      <c r="Y25" s="11"/>
      <c r="Z25" s="3" t="s">
        <v>25</v>
      </c>
      <c r="AA25" s="11"/>
      <c r="AB25" s="2" t="s">
        <v>26</v>
      </c>
    </row>
    <row r="26" spans="1:34" ht="23.15" customHeight="1" x14ac:dyDescent="0.55000000000000004">
      <c r="A26" s="52" t="s">
        <v>28</v>
      </c>
      <c r="B26" s="16"/>
      <c r="C26" s="20" t="s">
        <v>29</v>
      </c>
      <c r="D26" s="43"/>
      <c r="E26" s="43"/>
      <c r="F26" s="43"/>
      <c r="G26" s="43"/>
      <c r="H26" s="43"/>
      <c r="I26" s="43"/>
      <c r="J26" s="43"/>
      <c r="K26" s="43"/>
      <c r="L26" s="43"/>
      <c r="M26" s="24"/>
      <c r="N26" s="68" t="s">
        <v>30</v>
      </c>
      <c r="O26" s="69"/>
      <c r="P26" s="69"/>
      <c r="Q26" s="70"/>
      <c r="R26" s="63"/>
      <c r="S26" s="64"/>
      <c r="T26" s="64"/>
      <c r="U26" s="64"/>
      <c r="V26" s="64"/>
      <c r="W26" s="64"/>
      <c r="X26" s="64"/>
      <c r="Y26" s="64"/>
      <c r="Z26" s="64"/>
      <c r="AA26" s="64"/>
      <c r="AB26" s="6" t="s">
        <v>31</v>
      </c>
    </row>
    <row r="27" spans="1:34" ht="23.15" customHeight="1" x14ac:dyDescent="0.55000000000000004">
      <c r="A27" s="61"/>
      <c r="B27" s="67"/>
      <c r="C27" s="54" t="s">
        <v>32</v>
      </c>
      <c r="D27" s="55"/>
      <c r="E27" s="55"/>
      <c r="F27" s="55"/>
      <c r="G27" s="55"/>
      <c r="H27" s="55"/>
      <c r="I27" s="55"/>
      <c r="J27" s="55"/>
      <c r="K27" s="55"/>
      <c r="L27" s="55"/>
      <c r="M27" s="17"/>
      <c r="N27" s="68" t="s">
        <v>30</v>
      </c>
      <c r="O27" s="69"/>
      <c r="P27" s="69"/>
      <c r="Q27" s="70"/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6" t="s">
        <v>31</v>
      </c>
    </row>
    <row r="28" spans="1:34" ht="23.15" customHeight="1" x14ac:dyDescent="0.55000000000000004">
      <c r="A28" s="61"/>
      <c r="B28" s="67"/>
      <c r="C28" s="20" t="s">
        <v>33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4"/>
      <c r="R28" s="19" t="s">
        <v>34</v>
      </c>
      <c r="S28" s="20"/>
      <c r="T28" s="71">
        <f>MIN(R26:AA27)</f>
        <v>0</v>
      </c>
      <c r="U28" s="37"/>
      <c r="V28" s="37"/>
      <c r="W28" s="37"/>
      <c r="X28" s="37"/>
      <c r="Y28" s="37"/>
      <c r="Z28" s="37"/>
      <c r="AA28" s="38"/>
      <c r="AB28" s="10" t="s">
        <v>31</v>
      </c>
    </row>
    <row r="29" spans="1:34" ht="23.15" customHeight="1" x14ac:dyDescent="0.55000000000000004">
      <c r="A29" s="61"/>
      <c r="B29" s="67"/>
      <c r="C29" s="52" t="s">
        <v>35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6"/>
      <c r="R29" s="19" t="s">
        <v>36</v>
      </c>
      <c r="S29" s="20"/>
      <c r="T29" s="56">
        <f>IF(5000001&lt;ROUNDDOWN(T28*50000,-3),5000000,ROUNDDOWN(T28*50000,-3))</f>
        <v>0</v>
      </c>
      <c r="U29" s="57"/>
      <c r="V29" s="57"/>
      <c r="W29" s="57"/>
      <c r="X29" s="57"/>
      <c r="Y29" s="57"/>
      <c r="Z29" s="57"/>
      <c r="AA29" s="58"/>
      <c r="AB29" s="9" t="s">
        <v>6</v>
      </c>
    </row>
    <row r="30" spans="1:34" ht="15.65" customHeight="1" x14ac:dyDescent="0.55000000000000004">
      <c r="A30" s="54"/>
      <c r="B30" s="17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7"/>
      <c r="R30" s="19"/>
      <c r="S30" s="20"/>
      <c r="T30" s="59" t="s">
        <v>37</v>
      </c>
      <c r="U30" s="60"/>
      <c r="V30" s="60"/>
      <c r="W30" s="60"/>
      <c r="X30" s="60"/>
      <c r="Y30" s="60"/>
      <c r="Z30" s="60"/>
      <c r="AA30" s="60"/>
      <c r="AB30" s="60"/>
    </row>
    <row r="31" spans="1:34" ht="23.15" customHeight="1" x14ac:dyDescent="0.55000000000000004">
      <c r="A31" s="52" t="s">
        <v>38</v>
      </c>
      <c r="B31" s="53"/>
      <c r="C31" s="19" t="s">
        <v>39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3"/>
      <c r="S31" s="64"/>
      <c r="T31" s="64"/>
      <c r="U31" s="64"/>
      <c r="V31" s="64"/>
      <c r="W31" s="64"/>
      <c r="X31" s="64"/>
      <c r="Y31" s="64"/>
      <c r="Z31" s="64"/>
      <c r="AA31" s="64"/>
      <c r="AB31" s="6" t="s">
        <v>40</v>
      </c>
    </row>
    <row r="32" spans="1:34" ht="23.15" customHeight="1" x14ac:dyDescent="0.55000000000000004">
      <c r="A32" s="61"/>
      <c r="B32" s="62"/>
      <c r="C32" s="20" t="s">
        <v>41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4"/>
      <c r="R32" s="65"/>
      <c r="S32" s="66"/>
      <c r="T32" s="66"/>
      <c r="U32" s="66"/>
      <c r="V32" s="66"/>
      <c r="W32" s="66"/>
      <c r="X32" s="66"/>
      <c r="Y32" s="66"/>
      <c r="Z32" s="66"/>
      <c r="AA32" s="66"/>
      <c r="AB32" s="2" t="s">
        <v>42</v>
      </c>
    </row>
    <row r="33" spans="1:28" ht="23.15" customHeight="1" x14ac:dyDescent="0.55000000000000004">
      <c r="A33" s="61"/>
      <c r="B33" s="62"/>
      <c r="C33" s="19" t="s">
        <v>43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 t="s">
        <v>44</v>
      </c>
      <c r="S33" s="20"/>
      <c r="T33" s="72">
        <f>ROUNDDOWN(R31*R32,1)</f>
        <v>0</v>
      </c>
      <c r="U33" s="73"/>
      <c r="V33" s="73"/>
      <c r="W33" s="73"/>
      <c r="X33" s="73"/>
      <c r="Y33" s="73"/>
      <c r="Z33" s="73"/>
      <c r="AA33" s="74"/>
      <c r="AB33" s="10" t="s">
        <v>40</v>
      </c>
    </row>
    <row r="34" spans="1:28" ht="23.15" customHeight="1" x14ac:dyDescent="0.55000000000000004">
      <c r="A34" s="61"/>
      <c r="B34" s="62"/>
      <c r="C34" s="75" t="s">
        <v>45</v>
      </c>
      <c r="D34" s="75"/>
      <c r="E34" s="75"/>
      <c r="F34" s="75"/>
      <c r="G34" s="75"/>
      <c r="H34" s="75"/>
      <c r="I34" s="75"/>
      <c r="J34" s="75"/>
      <c r="K34" s="75"/>
      <c r="L34" s="31" t="s">
        <v>46</v>
      </c>
      <c r="M34" s="32"/>
      <c r="N34" s="32"/>
      <c r="O34" s="32"/>
      <c r="P34" s="32"/>
      <c r="Q34" s="33"/>
      <c r="R34" s="47" t="s">
        <v>47</v>
      </c>
      <c r="S34" s="40"/>
      <c r="T34" s="48"/>
      <c r="U34" s="49"/>
      <c r="V34" s="49"/>
      <c r="W34" s="49"/>
      <c r="X34" s="49"/>
      <c r="Y34" s="49"/>
      <c r="Z34" s="49"/>
      <c r="AA34" s="44"/>
      <c r="AB34" s="6" t="s">
        <v>6</v>
      </c>
    </row>
    <row r="35" spans="1:28" ht="23.15" customHeight="1" x14ac:dyDescent="0.55000000000000004">
      <c r="A35" s="61"/>
      <c r="B35" s="62"/>
      <c r="C35" s="75"/>
      <c r="D35" s="75"/>
      <c r="E35" s="75"/>
      <c r="F35" s="75"/>
      <c r="G35" s="75"/>
      <c r="H35" s="75"/>
      <c r="I35" s="75"/>
      <c r="J35" s="75"/>
      <c r="K35" s="75"/>
      <c r="L35" s="31" t="s">
        <v>48</v>
      </c>
      <c r="M35" s="32"/>
      <c r="N35" s="32"/>
      <c r="O35" s="32"/>
      <c r="P35" s="32"/>
      <c r="Q35" s="33"/>
      <c r="R35" s="47" t="s">
        <v>49</v>
      </c>
      <c r="S35" s="40"/>
      <c r="T35" s="48"/>
      <c r="U35" s="49"/>
      <c r="V35" s="49"/>
      <c r="W35" s="49"/>
      <c r="X35" s="49"/>
      <c r="Y35" s="49"/>
      <c r="Z35" s="49"/>
      <c r="AA35" s="44"/>
      <c r="AB35" s="6" t="s">
        <v>6</v>
      </c>
    </row>
    <row r="36" spans="1:28" ht="23.15" customHeight="1" x14ac:dyDescent="0.55000000000000004">
      <c r="A36" s="61"/>
      <c r="B36" s="62"/>
      <c r="C36" s="19" t="s">
        <v>50</v>
      </c>
      <c r="D36" s="19"/>
      <c r="E36" s="19"/>
      <c r="F36" s="19"/>
      <c r="G36" s="19"/>
      <c r="H36" s="19"/>
      <c r="I36" s="19"/>
      <c r="J36" s="19"/>
      <c r="K36" s="19"/>
      <c r="L36" s="19" t="s">
        <v>51</v>
      </c>
      <c r="M36" s="19"/>
      <c r="N36" s="19"/>
      <c r="O36" s="19"/>
      <c r="P36" s="19"/>
      <c r="Q36" s="19"/>
      <c r="R36" s="19" t="s">
        <v>52</v>
      </c>
      <c r="S36" s="20"/>
      <c r="T36" s="50" t="e">
        <f>ROUNDDOWN((T34+T35)/T33,0)</f>
        <v>#DIV/0!</v>
      </c>
      <c r="U36" s="50"/>
      <c r="V36" s="50"/>
      <c r="W36" s="50"/>
      <c r="X36" s="50"/>
      <c r="Y36" s="50"/>
      <c r="Z36" s="50"/>
      <c r="AA36" s="50"/>
      <c r="AB36" s="16" t="s">
        <v>6</v>
      </c>
    </row>
    <row r="37" spans="1:28" ht="13" customHeight="1" x14ac:dyDescent="0.55000000000000004">
      <c r="A37" s="61"/>
      <c r="B37" s="6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51"/>
      <c r="U37" s="51"/>
      <c r="V37" s="51"/>
      <c r="W37" s="51"/>
      <c r="X37" s="51"/>
      <c r="Y37" s="51"/>
      <c r="Z37" s="51"/>
      <c r="AA37" s="51"/>
      <c r="AB37" s="17"/>
    </row>
    <row r="38" spans="1:28" ht="23.15" customHeight="1" x14ac:dyDescent="0.55000000000000004">
      <c r="A38" s="61"/>
      <c r="B38" s="62"/>
      <c r="C38" s="18" t="s">
        <v>53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 t="s">
        <v>54</v>
      </c>
      <c r="S38" s="20"/>
      <c r="T38" s="21" t="e">
        <f>IF(17.77&gt;R31,(IF(155001&gt;T36,(IF(T33&lt;100,ROUNDDOWN(T36*1/3*T33,-3),ROUNDDOWN(T36*1/3*100,-3))),"補助対象外")),(IF(190001&gt;T36,(IF(T33&lt;100,ROUNDDOWN(T36*1/3*T33,-3),ROUNDDOWN(T36*1/3*100,-3))),"補助対象外")))</f>
        <v>#DIV/0!</v>
      </c>
      <c r="U38" s="22"/>
      <c r="V38" s="22"/>
      <c r="W38" s="22"/>
      <c r="X38" s="22"/>
      <c r="Y38" s="22"/>
      <c r="Z38" s="22"/>
      <c r="AA38" s="23"/>
      <c r="AB38" s="24" t="s">
        <v>6</v>
      </c>
    </row>
    <row r="39" spans="1:28" ht="23.15" customHeight="1" x14ac:dyDescent="0.55000000000000004">
      <c r="A39" s="54"/>
      <c r="B39" s="55"/>
      <c r="C39" s="25" t="s">
        <v>55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9"/>
      <c r="S39" s="20"/>
      <c r="T39" s="21"/>
      <c r="U39" s="22"/>
      <c r="V39" s="22"/>
      <c r="W39" s="22"/>
      <c r="X39" s="22"/>
      <c r="Y39" s="22"/>
      <c r="Z39" s="22"/>
      <c r="AA39" s="23"/>
      <c r="AB39" s="24"/>
    </row>
    <row r="40" spans="1:28" ht="23.15" customHeight="1" x14ac:dyDescent="0.55000000000000004">
      <c r="A40" s="19" t="s">
        <v>56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36">
        <f>IF(R31="",T29,T29+T38)</f>
        <v>0</v>
      </c>
      <c r="S40" s="37"/>
      <c r="T40" s="37"/>
      <c r="U40" s="37"/>
      <c r="V40" s="37"/>
      <c r="W40" s="37"/>
      <c r="X40" s="37"/>
      <c r="Y40" s="37"/>
      <c r="Z40" s="37"/>
      <c r="AA40" s="38"/>
      <c r="AB40" s="10" t="s">
        <v>6</v>
      </c>
    </row>
    <row r="41" spans="1:28" ht="23.15" customHeight="1" x14ac:dyDescent="0.55000000000000004">
      <c r="A41" s="39" t="s">
        <v>57</v>
      </c>
      <c r="B41" s="39"/>
      <c r="C41" s="39"/>
      <c r="D41" s="39"/>
      <c r="E41" s="39"/>
      <c r="F41" s="39"/>
      <c r="G41" s="40" t="s">
        <v>69</v>
      </c>
      <c r="H41" s="41"/>
      <c r="I41" s="41"/>
      <c r="J41" s="41"/>
      <c r="K41" s="42"/>
      <c r="L41" s="43" t="s">
        <v>58</v>
      </c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46"/>
    </row>
    <row r="42" spans="1:28" ht="23.15" customHeight="1" x14ac:dyDescent="0.55000000000000004">
      <c r="A42" s="27" t="s">
        <v>59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23.15" customHeight="1" x14ac:dyDescent="0.55000000000000004">
      <c r="A43" s="28" t="s">
        <v>60</v>
      </c>
      <c r="B43" s="29"/>
      <c r="C43" s="29"/>
      <c r="D43" s="29"/>
      <c r="E43" s="29"/>
      <c r="F43" s="30"/>
      <c r="G43" s="31" t="s">
        <v>61</v>
      </c>
      <c r="H43" s="32"/>
      <c r="I43" s="32"/>
      <c r="J43" s="33"/>
      <c r="K43" s="34"/>
      <c r="L43" s="35"/>
      <c r="M43" s="3" t="s">
        <v>24</v>
      </c>
      <c r="N43" s="11"/>
      <c r="O43" s="3" t="s">
        <v>25</v>
      </c>
      <c r="P43" s="11"/>
      <c r="Q43" s="2" t="s">
        <v>26</v>
      </c>
      <c r="R43" s="31" t="s">
        <v>62</v>
      </c>
      <c r="S43" s="32"/>
      <c r="T43" s="32"/>
      <c r="U43" s="33"/>
      <c r="V43" s="34"/>
      <c r="W43" s="35"/>
      <c r="X43" s="3" t="s">
        <v>24</v>
      </c>
      <c r="Y43" s="11"/>
      <c r="Z43" s="3" t="s">
        <v>25</v>
      </c>
      <c r="AA43" s="11"/>
      <c r="AB43" s="2" t="s">
        <v>26</v>
      </c>
    </row>
    <row r="44" spans="1:28" ht="65.5" customHeight="1" x14ac:dyDescent="0.55000000000000004">
      <c r="A44" s="26" t="s">
        <v>63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5" customHeight="1" x14ac:dyDescent="0.55000000000000004">
      <c r="A45" s="4" t="s">
        <v>64</v>
      </c>
    </row>
    <row r="46" spans="1:28" ht="15" customHeight="1" x14ac:dyDescent="0.55000000000000004">
      <c r="A46" s="4" t="s">
        <v>65</v>
      </c>
    </row>
    <row r="47" spans="1:28" ht="15" customHeight="1" x14ac:dyDescent="0.55000000000000004">
      <c r="A47" s="4" t="s">
        <v>66</v>
      </c>
    </row>
    <row r="48" spans="1:28" ht="15" customHeight="1" x14ac:dyDescent="0.55000000000000004">
      <c r="A48" s="4" t="s">
        <v>67</v>
      </c>
    </row>
    <row r="49" spans="1:1" ht="18" customHeight="1" x14ac:dyDescent="0.55000000000000004">
      <c r="A49" s="4" t="s">
        <v>68</v>
      </c>
    </row>
  </sheetData>
  <sheetProtection algorithmName="SHA-512" hashValue="3Q07xKXBehqrun8nFY1gjl2LTuWc+DgZeo+9Xp7t0s1kpV3ushhvpRKdQS9CnZ6jBIXLcJobUZVrddtlLoFd3Q==" saltValue="deF1FTFg3B3P+BnGghqwxw==" spinCount="100000" sheet="1" objects="1" scenarios="1"/>
  <mergeCells count="104">
    <mergeCell ref="A20:AB21"/>
    <mergeCell ref="A3:AB3"/>
    <mergeCell ref="A5:AB5"/>
    <mergeCell ref="A6:AB6"/>
    <mergeCell ref="A8:F8"/>
    <mergeCell ref="G8:J8"/>
    <mergeCell ref="K8:Q8"/>
    <mergeCell ref="R8:S8"/>
    <mergeCell ref="T8:W8"/>
    <mergeCell ref="X8:Z8"/>
    <mergeCell ref="AA8:AB8"/>
    <mergeCell ref="A13:AB13"/>
    <mergeCell ref="A14:F15"/>
    <mergeCell ref="G14:J14"/>
    <mergeCell ref="K14:AB14"/>
    <mergeCell ref="G15:J15"/>
    <mergeCell ref="K15:AB15"/>
    <mergeCell ref="A9:F9"/>
    <mergeCell ref="G9:AB9"/>
    <mergeCell ref="A10:F10"/>
    <mergeCell ref="G10:AB10"/>
    <mergeCell ref="A11:F11"/>
    <mergeCell ref="G11:I11"/>
    <mergeCell ref="J11:Q11"/>
    <mergeCell ref="R11:U11"/>
    <mergeCell ref="V11:AB11"/>
    <mergeCell ref="AA16:AB16"/>
    <mergeCell ref="A17:F17"/>
    <mergeCell ref="G17:AB17"/>
    <mergeCell ref="A18:F18"/>
    <mergeCell ref="G18:AB18"/>
    <mergeCell ref="A19:F19"/>
    <mergeCell ref="G19:I19"/>
    <mergeCell ref="J19:Q19"/>
    <mergeCell ref="R19:U19"/>
    <mergeCell ref="V19:AB19"/>
    <mergeCell ref="A16:F16"/>
    <mergeCell ref="G16:J16"/>
    <mergeCell ref="K16:Q16"/>
    <mergeCell ref="R16:S16"/>
    <mergeCell ref="T16:W16"/>
    <mergeCell ref="X16:Z16"/>
    <mergeCell ref="A22:AB22"/>
    <mergeCell ref="A23:F23"/>
    <mergeCell ref="G23:AB23"/>
    <mergeCell ref="A24:F24"/>
    <mergeCell ref="G24:AB24"/>
    <mergeCell ref="A25:F25"/>
    <mergeCell ref="G25:J25"/>
    <mergeCell ref="K25:L25"/>
    <mergeCell ref="R25:U25"/>
    <mergeCell ref="V25:W25"/>
    <mergeCell ref="C29:Q30"/>
    <mergeCell ref="R29:S30"/>
    <mergeCell ref="T29:AA29"/>
    <mergeCell ref="T30:AB30"/>
    <mergeCell ref="A31:B39"/>
    <mergeCell ref="C31:Q31"/>
    <mergeCell ref="R31:AA31"/>
    <mergeCell ref="C32:Q32"/>
    <mergeCell ref="R32:AA32"/>
    <mergeCell ref="C33:Q33"/>
    <mergeCell ref="A26:B30"/>
    <mergeCell ref="C26:M26"/>
    <mergeCell ref="N26:Q26"/>
    <mergeCell ref="R26:AA26"/>
    <mergeCell ref="C27:M27"/>
    <mergeCell ref="N27:Q27"/>
    <mergeCell ref="R27:AA27"/>
    <mergeCell ref="C28:Q28"/>
    <mergeCell ref="R28:S28"/>
    <mergeCell ref="T28:AA28"/>
    <mergeCell ref="R33:S33"/>
    <mergeCell ref="T33:AA33"/>
    <mergeCell ref="C34:K35"/>
    <mergeCell ref="L34:Q34"/>
    <mergeCell ref="R34:S34"/>
    <mergeCell ref="T34:AA34"/>
    <mergeCell ref="L35:Q35"/>
    <mergeCell ref="R35:S35"/>
    <mergeCell ref="T35:AA35"/>
    <mergeCell ref="C36:K37"/>
    <mergeCell ref="L36:Q37"/>
    <mergeCell ref="R36:S37"/>
    <mergeCell ref="T36:AA37"/>
    <mergeCell ref="AB36:AB37"/>
    <mergeCell ref="C38:Q38"/>
    <mergeCell ref="R38:S39"/>
    <mergeCell ref="T38:AA39"/>
    <mergeCell ref="AB38:AB39"/>
    <mergeCell ref="C39:Q39"/>
    <mergeCell ref="A44:AB44"/>
    <mergeCell ref="A42:AB42"/>
    <mergeCell ref="A43:F43"/>
    <mergeCell ref="G43:J43"/>
    <mergeCell ref="K43:L43"/>
    <mergeCell ref="R43:U43"/>
    <mergeCell ref="V43:W43"/>
    <mergeCell ref="A40:Q40"/>
    <mergeCell ref="R40:AA40"/>
    <mergeCell ref="A41:F41"/>
    <mergeCell ref="G41:K41"/>
    <mergeCell ref="L41:Q41"/>
    <mergeCell ref="R41:AB41"/>
  </mergeCells>
  <phoneticPr fontId="2"/>
  <dataValidations count="1">
    <dataValidation type="custom" allowBlank="1" showInputMessage="1" showErrorMessage="1" sqref="R26:AA27 R31:AA31" xr:uid="{574F1072-99B8-4AE1-B5E3-07188FC68908}">
      <formula1>R26*10=INT(R26*10)</formula1>
    </dataValidation>
  </dataValidations>
  <pageMargins left="1.1023622047244095" right="0.19685039370078741" top="0.55118110236220474" bottom="0.35433070866141736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50800</xdr:rowOff>
                  </from>
                  <to>
                    <xdr:col>10</xdr:col>
                    <xdr:colOff>107950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23</xdr:row>
                    <xdr:rowOff>50800</xdr:rowOff>
                  </from>
                  <to>
                    <xdr:col>18</xdr:col>
                    <xdr:colOff>127000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12700</xdr:colOff>
                    <xdr:row>23</xdr:row>
                    <xdr:rowOff>50800</xdr:rowOff>
                  </from>
                  <to>
                    <xdr:col>13</xdr:col>
                    <xdr:colOff>209550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6</xdr:col>
                    <xdr:colOff>88900</xdr:colOff>
                    <xdr:row>40</xdr:row>
                    <xdr:rowOff>31750</xdr:rowOff>
                  </from>
                  <to>
                    <xdr:col>7</xdr:col>
                    <xdr:colOff>44450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8</xdr:col>
                    <xdr:colOff>31750</xdr:colOff>
                    <xdr:row>40</xdr:row>
                    <xdr:rowOff>31750</xdr:rowOff>
                  </from>
                  <to>
                    <xdr:col>8</xdr:col>
                    <xdr:colOff>215900</xdr:colOff>
                    <xdr:row>40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0048-C3E9-47EF-90AF-BACB83E341C4}">
  <sheetPr>
    <pageSetUpPr fitToPage="1"/>
  </sheetPr>
  <dimension ref="A1:AH49"/>
  <sheetViews>
    <sheetView showZeros="0" view="pageBreakPreview" topLeftCell="A28" zoomScaleNormal="100" zoomScaleSheetLayoutView="100" workbookViewId="0">
      <selection activeCell="AE45" sqref="AE45"/>
    </sheetView>
  </sheetViews>
  <sheetFormatPr defaultColWidth="8.58203125" defaultRowHeight="12.5" x14ac:dyDescent="0.55000000000000004"/>
  <cols>
    <col min="1" max="2" width="6.75" style="1" customWidth="1"/>
    <col min="3" max="47" width="3" style="1" customWidth="1"/>
    <col min="48" max="16384" width="8.58203125" style="1"/>
  </cols>
  <sheetData>
    <row r="1" spans="1:28" ht="18" customHeight="1" x14ac:dyDescent="0.55000000000000004">
      <c r="A1" s="1" t="s">
        <v>0</v>
      </c>
    </row>
    <row r="2" spans="1:28" ht="10" customHeight="1" x14ac:dyDescent="0.55000000000000004"/>
    <row r="3" spans="1:28" ht="18" customHeight="1" x14ac:dyDescent="0.55000000000000004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10" customHeight="1" x14ac:dyDescent="0.55000000000000004"/>
    <row r="5" spans="1:28" ht="18" customHeight="1" x14ac:dyDescent="0.55000000000000004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ht="18" customHeight="1" x14ac:dyDescent="0.55000000000000004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28" ht="5.5" customHeight="1" x14ac:dyDescent="0.5500000000000000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3.15" customHeight="1" x14ac:dyDescent="0.55000000000000004">
      <c r="A8" s="75" t="s">
        <v>4</v>
      </c>
      <c r="B8" s="75"/>
      <c r="C8" s="75"/>
      <c r="D8" s="75"/>
      <c r="E8" s="75"/>
      <c r="F8" s="75"/>
      <c r="G8" s="39" t="s">
        <v>5</v>
      </c>
      <c r="H8" s="39"/>
      <c r="I8" s="39"/>
      <c r="J8" s="39"/>
      <c r="K8" s="65">
        <v>100000000</v>
      </c>
      <c r="L8" s="66"/>
      <c r="M8" s="66"/>
      <c r="N8" s="66"/>
      <c r="O8" s="66"/>
      <c r="P8" s="66"/>
      <c r="Q8" s="66"/>
      <c r="R8" s="41" t="s">
        <v>6</v>
      </c>
      <c r="S8" s="42"/>
      <c r="T8" s="19" t="s">
        <v>7</v>
      </c>
      <c r="U8" s="19"/>
      <c r="V8" s="19"/>
      <c r="W8" s="19"/>
      <c r="X8" s="44">
        <v>280</v>
      </c>
      <c r="Y8" s="45"/>
      <c r="Z8" s="45"/>
      <c r="AA8" s="41" t="s">
        <v>8</v>
      </c>
      <c r="AB8" s="42"/>
    </row>
    <row r="9" spans="1:28" ht="23.15" customHeight="1" x14ac:dyDescent="0.55000000000000004">
      <c r="A9" s="19" t="s">
        <v>9</v>
      </c>
      <c r="B9" s="19"/>
      <c r="C9" s="19"/>
      <c r="D9" s="19"/>
      <c r="E9" s="19"/>
      <c r="F9" s="19"/>
      <c r="G9" s="110" t="s">
        <v>70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</row>
    <row r="10" spans="1:28" ht="23.15" customHeight="1" x14ac:dyDescent="0.55000000000000004">
      <c r="A10" s="19" t="s">
        <v>10</v>
      </c>
      <c r="B10" s="19"/>
      <c r="C10" s="19"/>
      <c r="D10" s="19"/>
      <c r="E10" s="19"/>
      <c r="F10" s="19"/>
      <c r="G10" s="110" t="s">
        <v>71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</row>
    <row r="11" spans="1:28" ht="23.15" customHeight="1" x14ac:dyDescent="0.55000000000000004">
      <c r="A11" s="19" t="s">
        <v>11</v>
      </c>
      <c r="B11" s="19"/>
      <c r="C11" s="19"/>
      <c r="D11" s="19"/>
      <c r="E11" s="19"/>
      <c r="F11" s="19"/>
      <c r="G11" s="85" t="s">
        <v>12</v>
      </c>
      <c r="H11" s="86"/>
      <c r="I11" s="87"/>
      <c r="J11" s="111" t="s">
        <v>72</v>
      </c>
      <c r="K11" s="112"/>
      <c r="L11" s="112"/>
      <c r="M11" s="112"/>
      <c r="N11" s="112"/>
      <c r="O11" s="112"/>
      <c r="P11" s="112"/>
      <c r="Q11" s="113"/>
      <c r="R11" s="85" t="s">
        <v>13</v>
      </c>
      <c r="S11" s="86"/>
      <c r="T11" s="86"/>
      <c r="U11" s="87"/>
      <c r="V11" s="111" t="s">
        <v>73</v>
      </c>
      <c r="W11" s="112"/>
      <c r="X11" s="112"/>
      <c r="Y11" s="112"/>
      <c r="Z11" s="112"/>
      <c r="AA11" s="112"/>
      <c r="AB11" s="113"/>
    </row>
    <row r="12" spans="1:28" ht="15.65" customHeight="1" x14ac:dyDescent="0.55000000000000004">
      <c r="A12" s="8"/>
      <c r="B12" s="8"/>
      <c r="C12" s="8"/>
      <c r="D12" s="8"/>
      <c r="E12" s="8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5" customHeight="1" x14ac:dyDescent="0.55000000000000004">
      <c r="A13" s="91" t="s">
        <v>14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</row>
    <row r="14" spans="1:28" ht="23.15" customHeight="1" x14ac:dyDescent="0.55000000000000004">
      <c r="A14" s="94" t="s">
        <v>15</v>
      </c>
      <c r="B14" s="94"/>
      <c r="C14" s="94"/>
      <c r="D14" s="94"/>
      <c r="E14" s="94"/>
      <c r="F14" s="94"/>
      <c r="G14" s="31" t="s">
        <v>16</v>
      </c>
      <c r="H14" s="32"/>
      <c r="I14" s="32"/>
      <c r="J14" s="33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</row>
    <row r="15" spans="1:28" ht="23.15" customHeight="1" x14ac:dyDescent="0.55000000000000004">
      <c r="A15" s="94"/>
      <c r="B15" s="94"/>
      <c r="C15" s="94"/>
      <c r="D15" s="94"/>
      <c r="E15" s="94"/>
      <c r="F15" s="94"/>
      <c r="G15" s="39" t="s">
        <v>17</v>
      </c>
      <c r="H15" s="39"/>
      <c r="I15" s="39"/>
      <c r="J15" s="3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23.15" customHeight="1" x14ac:dyDescent="0.55000000000000004">
      <c r="A16" s="75" t="s">
        <v>4</v>
      </c>
      <c r="B16" s="75"/>
      <c r="C16" s="75"/>
      <c r="D16" s="75"/>
      <c r="E16" s="75"/>
      <c r="F16" s="75"/>
      <c r="G16" s="39" t="s">
        <v>5</v>
      </c>
      <c r="H16" s="39"/>
      <c r="I16" s="39"/>
      <c r="J16" s="39"/>
      <c r="K16" s="65"/>
      <c r="L16" s="66"/>
      <c r="M16" s="66"/>
      <c r="N16" s="66"/>
      <c r="O16" s="66"/>
      <c r="P16" s="66"/>
      <c r="Q16" s="66"/>
      <c r="R16" s="41" t="s">
        <v>6</v>
      </c>
      <c r="S16" s="42"/>
      <c r="T16" s="19" t="s">
        <v>7</v>
      </c>
      <c r="U16" s="19"/>
      <c r="V16" s="19"/>
      <c r="W16" s="19"/>
      <c r="X16" s="65"/>
      <c r="Y16" s="66"/>
      <c r="Z16" s="66"/>
      <c r="AA16" s="41" t="s">
        <v>8</v>
      </c>
      <c r="AB16" s="42"/>
    </row>
    <row r="17" spans="1:34" ht="23.15" customHeight="1" x14ac:dyDescent="0.55000000000000004">
      <c r="A17" s="19" t="s">
        <v>9</v>
      </c>
      <c r="B17" s="19"/>
      <c r="C17" s="19"/>
      <c r="D17" s="19"/>
      <c r="E17" s="19"/>
      <c r="F17" s="1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34" ht="23.15" customHeight="1" x14ac:dyDescent="0.55000000000000004">
      <c r="A18" s="19" t="s">
        <v>10</v>
      </c>
      <c r="B18" s="19"/>
      <c r="C18" s="19"/>
      <c r="D18" s="19"/>
      <c r="E18" s="19"/>
      <c r="F18" s="1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34" ht="23.15" customHeight="1" x14ac:dyDescent="0.55000000000000004">
      <c r="A19" s="19" t="s">
        <v>11</v>
      </c>
      <c r="B19" s="19"/>
      <c r="C19" s="19"/>
      <c r="D19" s="19"/>
      <c r="E19" s="19"/>
      <c r="F19" s="19"/>
      <c r="G19" s="85" t="s">
        <v>12</v>
      </c>
      <c r="H19" s="86"/>
      <c r="I19" s="87"/>
      <c r="J19" s="88"/>
      <c r="K19" s="89"/>
      <c r="L19" s="89"/>
      <c r="M19" s="89"/>
      <c r="N19" s="89"/>
      <c r="O19" s="89"/>
      <c r="P19" s="89"/>
      <c r="Q19" s="90"/>
      <c r="R19" s="85" t="s">
        <v>13</v>
      </c>
      <c r="S19" s="86"/>
      <c r="T19" s="86"/>
      <c r="U19" s="87"/>
      <c r="V19" s="88"/>
      <c r="W19" s="89"/>
      <c r="X19" s="89"/>
      <c r="Y19" s="89"/>
      <c r="Z19" s="89"/>
      <c r="AA19" s="89"/>
      <c r="AB19" s="90"/>
    </row>
    <row r="20" spans="1:34" ht="39" customHeight="1" x14ac:dyDescent="0.55000000000000004">
      <c r="A20" s="101" t="s">
        <v>74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H20" s="15"/>
    </row>
    <row r="21" spans="1:34" ht="39" customHeight="1" x14ac:dyDescent="0.55000000000000004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34" ht="25" customHeight="1" x14ac:dyDescent="0.55000000000000004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4" ht="23.15" customHeight="1" x14ac:dyDescent="0.55000000000000004">
      <c r="A23" s="76" t="s">
        <v>19</v>
      </c>
      <c r="B23" s="77"/>
      <c r="C23" s="77"/>
      <c r="D23" s="77"/>
      <c r="E23" s="77"/>
      <c r="F23" s="78"/>
      <c r="G23" s="107" t="s">
        <v>75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</row>
    <row r="24" spans="1:34" ht="23.15" customHeight="1" x14ac:dyDescent="0.55000000000000004">
      <c r="A24" s="76" t="s">
        <v>20</v>
      </c>
      <c r="B24" s="77"/>
      <c r="C24" s="77"/>
      <c r="D24" s="77"/>
      <c r="E24" s="77"/>
      <c r="F24" s="78"/>
      <c r="G24" s="82" t="s">
        <v>21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34" ht="23.15" customHeight="1" x14ac:dyDescent="0.55000000000000004">
      <c r="A25" s="39" t="s">
        <v>22</v>
      </c>
      <c r="B25" s="39"/>
      <c r="C25" s="39"/>
      <c r="D25" s="39"/>
      <c r="E25" s="39"/>
      <c r="F25" s="39"/>
      <c r="G25" s="31" t="s">
        <v>23</v>
      </c>
      <c r="H25" s="32"/>
      <c r="I25" s="32"/>
      <c r="J25" s="32"/>
      <c r="K25" s="44">
        <v>2023</v>
      </c>
      <c r="L25" s="45"/>
      <c r="M25" s="3" t="s">
        <v>24</v>
      </c>
      <c r="N25" s="11">
        <v>7</v>
      </c>
      <c r="O25" s="3" t="s">
        <v>25</v>
      </c>
      <c r="P25" s="11">
        <v>14</v>
      </c>
      <c r="Q25" s="2" t="s">
        <v>26</v>
      </c>
      <c r="R25" s="31" t="s">
        <v>27</v>
      </c>
      <c r="S25" s="32"/>
      <c r="T25" s="32"/>
      <c r="U25" s="32"/>
      <c r="V25" s="44">
        <v>2023</v>
      </c>
      <c r="W25" s="45"/>
      <c r="X25" s="3" t="s">
        <v>24</v>
      </c>
      <c r="Y25" s="11">
        <v>12</v>
      </c>
      <c r="Z25" s="3" t="s">
        <v>25</v>
      </c>
      <c r="AA25" s="11">
        <v>4</v>
      </c>
      <c r="AB25" s="2" t="s">
        <v>26</v>
      </c>
    </row>
    <row r="26" spans="1:34" ht="23.15" customHeight="1" x14ac:dyDescent="0.55000000000000004">
      <c r="A26" s="52" t="s">
        <v>28</v>
      </c>
      <c r="B26" s="16"/>
      <c r="C26" s="20" t="s">
        <v>29</v>
      </c>
      <c r="D26" s="43"/>
      <c r="E26" s="43"/>
      <c r="F26" s="43"/>
      <c r="G26" s="43"/>
      <c r="H26" s="43"/>
      <c r="I26" s="43"/>
      <c r="J26" s="43"/>
      <c r="K26" s="43"/>
      <c r="L26" s="43"/>
      <c r="M26" s="24"/>
      <c r="N26" s="68" t="s">
        <v>30</v>
      </c>
      <c r="O26" s="69"/>
      <c r="P26" s="69"/>
      <c r="Q26" s="70"/>
      <c r="R26" s="63">
        <v>150</v>
      </c>
      <c r="S26" s="64"/>
      <c r="T26" s="64"/>
      <c r="U26" s="64"/>
      <c r="V26" s="64"/>
      <c r="W26" s="64"/>
      <c r="X26" s="64"/>
      <c r="Y26" s="64"/>
      <c r="Z26" s="64"/>
      <c r="AA26" s="64"/>
      <c r="AB26" s="12" t="s">
        <v>31</v>
      </c>
    </row>
    <row r="27" spans="1:34" ht="23.15" customHeight="1" x14ac:dyDescent="0.55000000000000004">
      <c r="A27" s="61"/>
      <c r="B27" s="67"/>
      <c r="C27" s="54" t="s">
        <v>32</v>
      </c>
      <c r="D27" s="55"/>
      <c r="E27" s="55"/>
      <c r="F27" s="55"/>
      <c r="G27" s="55"/>
      <c r="H27" s="55"/>
      <c r="I27" s="55"/>
      <c r="J27" s="55"/>
      <c r="K27" s="55"/>
      <c r="L27" s="55"/>
      <c r="M27" s="17"/>
      <c r="N27" s="68" t="s">
        <v>30</v>
      </c>
      <c r="O27" s="69"/>
      <c r="P27" s="69"/>
      <c r="Q27" s="70"/>
      <c r="R27" s="63">
        <v>99</v>
      </c>
      <c r="S27" s="64"/>
      <c r="T27" s="64"/>
      <c r="U27" s="64"/>
      <c r="V27" s="64"/>
      <c r="W27" s="64"/>
      <c r="X27" s="64"/>
      <c r="Y27" s="64"/>
      <c r="Z27" s="64"/>
      <c r="AA27" s="64"/>
      <c r="AB27" s="12" t="s">
        <v>31</v>
      </c>
    </row>
    <row r="28" spans="1:34" ht="23.15" customHeight="1" x14ac:dyDescent="0.55000000000000004">
      <c r="A28" s="61"/>
      <c r="B28" s="67"/>
      <c r="C28" s="20" t="s">
        <v>33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4"/>
      <c r="R28" s="19" t="s">
        <v>34</v>
      </c>
      <c r="S28" s="20"/>
      <c r="T28" s="71">
        <f>MIN(R26:AA27)</f>
        <v>99</v>
      </c>
      <c r="U28" s="37"/>
      <c r="V28" s="37"/>
      <c r="W28" s="37"/>
      <c r="X28" s="37"/>
      <c r="Y28" s="37"/>
      <c r="Z28" s="37"/>
      <c r="AA28" s="38"/>
      <c r="AB28" s="14" t="s">
        <v>31</v>
      </c>
    </row>
    <row r="29" spans="1:34" ht="23.15" customHeight="1" x14ac:dyDescent="0.55000000000000004">
      <c r="A29" s="61"/>
      <c r="B29" s="67"/>
      <c r="C29" s="52" t="s">
        <v>35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6"/>
      <c r="R29" s="19" t="s">
        <v>36</v>
      </c>
      <c r="S29" s="20"/>
      <c r="T29" s="56">
        <f>IF(5000001&lt;ROUNDDOWN(T28*50000,-3),5000000,ROUNDDOWN(T28*50000,-3))</f>
        <v>4950000</v>
      </c>
      <c r="U29" s="57"/>
      <c r="V29" s="57"/>
      <c r="W29" s="57"/>
      <c r="X29" s="57"/>
      <c r="Y29" s="57"/>
      <c r="Z29" s="57"/>
      <c r="AA29" s="58"/>
      <c r="AB29" s="13" t="s">
        <v>6</v>
      </c>
    </row>
    <row r="30" spans="1:34" ht="15.65" customHeight="1" x14ac:dyDescent="0.55000000000000004">
      <c r="A30" s="54"/>
      <c r="B30" s="17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7"/>
      <c r="R30" s="19"/>
      <c r="S30" s="20"/>
      <c r="T30" s="59" t="s">
        <v>37</v>
      </c>
      <c r="U30" s="60"/>
      <c r="V30" s="60"/>
      <c r="W30" s="60"/>
      <c r="X30" s="60"/>
      <c r="Y30" s="60"/>
      <c r="Z30" s="60"/>
      <c r="AA30" s="60"/>
      <c r="AB30" s="60"/>
    </row>
    <row r="31" spans="1:34" ht="23.15" customHeight="1" x14ac:dyDescent="0.55000000000000004">
      <c r="A31" s="52" t="s">
        <v>38</v>
      </c>
      <c r="B31" s="53"/>
      <c r="C31" s="19" t="s">
        <v>39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3">
        <v>90</v>
      </c>
      <c r="S31" s="64"/>
      <c r="T31" s="64"/>
      <c r="U31" s="64"/>
      <c r="V31" s="64"/>
      <c r="W31" s="64"/>
      <c r="X31" s="64"/>
      <c r="Y31" s="64"/>
      <c r="Z31" s="64"/>
      <c r="AA31" s="64"/>
      <c r="AB31" s="12" t="s">
        <v>40</v>
      </c>
    </row>
    <row r="32" spans="1:34" ht="23.15" customHeight="1" x14ac:dyDescent="0.55000000000000004">
      <c r="A32" s="61"/>
      <c r="B32" s="62"/>
      <c r="C32" s="20" t="s">
        <v>41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4"/>
      <c r="R32" s="65">
        <v>2</v>
      </c>
      <c r="S32" s="66"/>
      <c r="T32" s="66"/>
      <c r="U32" s="66"/>
      <c r="V32" s="66"/>
      <c r="W32" s="66"/>
      <c r="X32" s="66"/>
      <c r="Y32" s="66"/>
      <c r="Z32" s="66"/>
      <c r="AA32" s="66"/>
      <c r="AB32" s="2" t="s">
        <v>42</v>
      </c>
    </row>
    <row r="33" spans="1:28" ht="23.15" customHeight="1" x14ac:dyDescent="0.55000000000000004">
      <c r="A33" s="61"/>
      <c r="B33" s="62"/>
      <c r="C33" s="19" t="s">
        <v>43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 t="s">
        <v>44</v>
      </c>
      <c r="S33" s="20"/>
      <c r="T33" s="72">
        <f>ROUNDDOWN(R31*R32,1)</f>
        <v>180</v>
      </c>
      <c r="U33" s="73"/>
      <c r="V33" s="73"/>
      <c r="W33" s="73"/>
      <c r="X33" s="73"/>
      <c r="Y33" s="73"/>
      <c r="Z33" s="73"/>
      <c r="AA33" s="74"/>
      <c r="AB33" s="14" t="s">
        <v>40</v>
      </c>
    </row>
    <row r="34" spans="1:28" ht="23.15" customHeight="1" x14ac:dyDescent="0.55000000000000004">
      <c r="A34" s="61"/>
      <c r="B34" s="62"/>
      <c r="C34" s="75" t="s">
        <v>45</v>
      </c>
      <c r="D34" s="75"/>
      <c r="E34" s="75"/>
      <c r="F34" s="75"/>
      <c r="G34" s="75"/>
      <c r="H34" s="75"/>
      <c r="I34" s="75"/>
      <c r="J34" s="75"/>
      <c r="K34" s="75"/>
      <c r="L34" s="31" t="s">
        <v>46</v>
      </c>
      <c r="M34" s="32"/>
      <c r="N34" s="32"/>
      <c r="O34" s="32"/>
      <c r="P34" s="32"/>
      <c r="Q34" s="33"/>
      <c r="R34" s="47" t="s">
        <v>47</v>
      </c>
      <c r="S34" s="40"/>
      <c r="T34" s="48">
        <v>30000000</v>
      </c>
      <c r="U34" s="49"/>
      <c r="V34" s="49"/>
      <c r="W34" s="49"/>
      <c r="X34" s="49"/>
      <c r="Y34" s="49"/>
      <c r="Z34" s="49"/>
      <c r="AA34" s="44"/>
      <c r="AB34" s="12" t="s">
        <v>6</v>
      </c>
    </row>
    <row r="35" spans="1:28" ht="23.15" customHeight="1" x14ac:dyDescent="0.55000000000000004">
      <c r="A35" s="61"/>
      <c r="B35" s="62"/>
      <c r="C35" s="75"/>
      <c r="D35" s="75"/>
      <c r="E35" s="75"/>
      <c r="F35" s="75"/>
      <c r="G35" s="75"/>
      <c r="H35" s="75"/>
      <c r="I35" s="75"/>
      <c r="J35" s="75"/>
      <c r="K35" s="75"/>
      <c r="L35" s="31" t="s">
        <v>48</v>
      </c>
      <c r="M35" s="32"/>
      <c r="N35" s="32"/>
      <c r="O35" s="32"/>
      <c r="P35" s="32"/>
      <c r="Q35" s="33"/>
      <c r="R35" s="47" t="s">
        <v>49</v>
      </c>
      <c r="S35" s="40"/>
      <c r="T35" s="48">
        <v>3500000</v>
      </c>
      <c r="U35" s="49"/>
      <c r="V35" s="49"/>
      <c r="W35" s="49"/>
      <c r="X35" s="49"/>
      <c r="Y35" s="49"/>
      <c r="Z35" s="49"/>
      <c r="AA35" s="44"/>
      <c r="AB35" s="12" t="s">
        <v>6</v>
      </c>
    </row>
    <row r="36" spans="1:28" ht="23.15" customHeight="1" x14ac:dyDescent="0.55000000000000004">
      <c r="A36" s="61"/>
      <c r="B36" s="62"/>
      <c r="C36" s="19" t="s">
        <v>50</v>
      </c>
      <c r="D36" s="19"/>
      <c r="E36" s="19"/>
      <c r="F36" s="19"/>
      <c r="G36" s="19"/>
      <c r="H36" s="19"/>
      <c r="I36" s="19"/>
      <c r="J36" s="19"/>
      <c r="K36" s="19"/>
      <c r="L36" s="19" t="s">
        <v>51</v>
      </c>
      <c r="M36" s="19"/>
      <c r="N36" s="19"/>
      <c r="O36" s="19"/>
      <c r="P36" s="19"/>
      <c r="Q36" s="19"/>
      <c r="R36" s="19" t="s">
        <v>52</v>
      </c>
      <c r="S36" s="20"/>
      <c r="T36" s="50">
        <f>ROUNDDOWN((T34+T35)/T33,0)</f>
        <v>186111</v>
      </c>
      <c r="U36" s="50"/>
      <c r="V36" s="50"/>
      <c r="W36" s="50"/>
      <c r="X36" s="50"/>
      <c r="Y36" s="50"/>
      <c r="Z36" s="50"/>
      <c r="AA36" s="50"/>
      <c r="AB36" s="16" t="s">
        <v>6</v>
      </c>
    </row>
    <row r="37" spans="1:28" ht="13" customHeight="1" x14ac:dyDescent="0.55000000000000004">
      <c r="A37" s="61"/>
      <c r="B37" s="6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51"/>
      <c r="U37" s="51"/>
      <c r="V37" s="51"/>
      <c r="W37" s="51"/>
      <c r="X37" s="51"/>
      <c r="Y37" s="51"/>
      <c r="Z37" s="51"/>
      <c r="AA37" s="51"/>
      <c r="AB37" s="17"/>
    </row>
    <row r="38" spans="1:28" ht="23.15" customHeight="1" x14ac:dyDescent="0.55000000000000004">
      <c r="A38" s="61"/>
      <c r="B38" s="62"/>
      <c r="C38" s="18" t="s">
        <v>53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 t="s">
        <v>54</v>
      </c>
      <c r="S38" s="20"/>
      <c r="T38" s="21">
        <f>IF(17.77&gt;R31,(IF(155001&gt;T36,(IF(T33&lt;100,ROUNDDOWN(ROUNDDOWN(T36*1/3,-3)*T33,-3),ROUNDDOWN(ROUNDDOWN(T36*1/3,-3)*100,-3))),"補助対象外")),(IF(190001&gt;T36,(IF(T33&lt;100,ROUNDDOWN(ROUNDDOWN(T36*1/3,-3)*T33,-3),ROUNDDOWN(ROUNDDOWN(T36*1/3,-3)*100,-3))),"補助対象外")))</f>
        <v>6200000</v>
      </c>
      <c r="U38" s="22"/>
      <c r="V38" s="22"/>
      <c r="W38" s="22"/>
      <c r="X38" s="22"/>
      <c r="Y38" s="22"/>
      <c r="Z38" s="22"/>
      <c r="AA38" s="23"/>
      <c r="AB38" s="24" t="s">
        <v>6</v>
      </c>
    </row>
    <row r="39" spans="1:28" ht="23.15" customHeight="1" x14ac:dyDescent="0.55000000000000004">
      <c r="A39" s="54"/>
      <c r="B39" s="55"/>
      <c r="C39" s="25" t="s">
        <v>55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9"/>
      <c r="S39" s="20"/>
      <c r="T39" s="21"/>
      <c r="U39" s="22"/>
      <c r="V39" s="22"/>
      <c r="W39" s="22"/>
      <c r="X39" s="22"/>
      <c r="Y39" s="22"/>
      <c r="Z39" s="22"/>
      <c r="AA39" s="23"/>
      <c r="AB39" s="24"/>
    </row>
    <row r="40" spans="1:28" ht="23.15" customHeight="1" x14ac:dyDescent="0.55000000000000004">
      <c r="A40" s="19" t="s">
        <v>56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36">
        <f>T29+T38</f>
        <v>11150000</v>
      </c>
      <c r="S40" s="37"/>
      <c r="T40" s="37"/>
      <c r="U40" s="37"/>
      <c r="V40" s="37"/>
      <c r="W40" s="37"/>
      <c r="X40" s="37"/>
      <c r="Y40" s="37"/>
      <c r="Z40" s="37"/>
      <c r="AA40" s="38"/>
      <c r="AB40" s="14" t="s">
        <v>6</v>
      </c>
    </row>
    <row r="41" spans="1:28" ht="23.15" customHeight="1" x14ac:dyDescent="0.55000000000000004">
      <c r="A41" s="39" t="s">
        <v>57</v>
      </c>
      <c r="B41" s="39"/>
      <c r="C41" s="39"/>
      <c r="D41" s="39"/>
      <c r="E41" s="39"/>
      <c r="F41" s="39"/>
      <c r="G41" s="40" t="s">
        <v>69</v>
      </c>
      <c r="H41" s="41"/>
      <c r="I41" s="41"/>
      <c r="J41" s="41"/>
      <c r="K41" s="42"/>
      <c r="L41" s="43" t="s">
        <v>58</v>
      </c>
      <c r="M41" s="43"/>
      <c r="N41" s="43"/>
      <c r="O41" s="43"/>
      <c r="P41" s="43"/>
      <c r="Q41" s="43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6"/>
    </row>
    <row r="42" spans="1:28" ht="23.15" customHeight="1" x14ac:dyDescent="0.55000000000000004">
      <c r="A42" s="27" t="s">
        <v>59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23.15" customHeight="1" x14ac:dyDescent="0.55000000000000004">
      <c r="A43" s="28" t="s">
        <v>60</v>
      </c>
      <c r="B43" s="29"/>
      <c r="C43" s="29"/>
      <c r="D43" s="29"/>
      <c r="E43" s="29"/>
      <c r="F43" s="30"/>
      <c r="G43" s="31" t="s">
        <v>61</v>
      </c>
      <c r="H43" s="32"/>
      <c r="I43" s="32"/>
      <c r="J43" s="33"/>
      <c r="K43" s="34"/>
      <c r="L43" s="35"/>
      <c r="M43" s="3" t="s">
        <v>24</v>
      </c>
      <c r="N43" s="11"/>
      <c r="O43" s="3" t="s">
        <v>25</v>
      </c>
      <c r="P43" s="11"/>
      <c r="Q43" s="2" t="s">
        <v>26</v>
      </c>
      <c r="R43" s="31" t="s">
        <v>62</v>
      </c>
      <c r="S43" s="32"/>
      <c r="T43" s="32"/>
      <c r="U43" s="33"/>
      <c r="V43" s="34"/>
      <c r="W43" s="35"/>
      <c r="X43" s="3" t="s">
        <v>24</v>
      </c>
      <c r="Y43" s="11"/>
      <c r="Z43" s="3" t="s">
        <v>25</v>
      </c>
      <c r="AA43" s="11"/>
      <c r="AB43" s="2" t="s">
        <v>26</v>
      </c>
    </row>
    <row r="44" spans="1:28" ht="65.5" customHeight="1" x14ac:dyDescent="0.55000000000000004">
      <c r="A44" s="26" t="s">
        <v>63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5" customHeight="1" x14ac:dyDescent="0.55000000000000004">
      <c r="A45" s="4" t="s">
        <v>64</v>
      </c>
    </row>
    <row r="46" spans="1:28" ht="15" customHeight="1" x14ac:dyDescent="0.55000000000000004">
      <c r="A46" s="4" t="s">
        <v>65</v>
      </c>
    </row>
    <row r="47" spans="1:28" ht="15" customHeight="1" x14ac:dyDescent="0.55000000000000004">
      <c r="A47" s="4" t="s">
        <v>66</v>
      </c>
    </row>
    <row r="48" spans="1:28" ht="15" customHeight="1" x14ac:dyDescent="0.55000000000000004">
      <c r="A48" s="4" t="s">
        <v>67</v>
      </c>
    </row>
    <row r="49" spans="1:1" ht="18" customHeight="1" x14ac:dyDescent="0.55000000000000004">
      <c r="A49" s="4" t="s">
        <v>68</v>
      </c>
    </row>
  </sheetData>
  <mergeCells count="104">
    <mergeCell ref="A3:AB3"/>
    <mergeCell ref="A5:AB5"/>
    <mergeCell ref="A6:AB6"/>
    <mergeCell ref="A8:F8"/>
    <mergeCell ref="G8:J8"/>
    <mergeCell ref="K8:Q8"/>
    <mergeCell ref="R8:S8"/>
    <mergeCell ref="T8:W8"/>
    <mergeCell ref="X8:Z8"/>
    <mergeCell ref="AA8:AB8"/>
    <mergeCell ref="A13:AB13"/>
    <mergeCell ref="A14:F15"/>
    <mergeCell ref="G14:J14"/>
    <mergeCell ref="K14:AB14"/>
    <mergeCell ref="G15:J15"/>
    <mergeCell ref="K15:AB15"/>
    <mergeCell ref="A9:F9"/>
    <mergeCell ref="G9:AB9"/>
    <mergeCell ref="A10:F10"/>
    <mergeCell ref="G10:AB10"/>
    <mergeCell ref="A11:F11"/>
    <mergeCell ref="G11:I11"/>
    <mergeCell ref="J11:Q11"/>
    <mergeCell ref="R11:U11"/>
    <mergeCell ref="V11:AB11"/>
    <mergeCell ref="AA16:AB16"/>
    <mergeCell ref="A17:F17"/>
    <mergeCell ref="G17:AB17"/>
    <mergeCell ref="A18:F18"/>
    <mergeCell ref="G18:AB18"/>
    <mergeCell ref="A19:F19"/>
    <mergeCell ref="G19:I19"/>
    <mergeCell ref="J19:Q19"/>
    <mergeCell ref="R19:U19"/>
    <mergeCell ref="V19:AB19"/>
    <mergeCell ref="A16:F16"/>
    <mergeCell ref="G16:J16"/>
    <mergeCell ref="K16:Q16"/>
    <mergeCell ref="R16:S16"/>
    <mergeCell ref="T16:W16"/>
    <mergeCell ref="X16:Z16"/>
    <mergeCell ref="T28:AA28"/>
    <mergeCell ref="R33:S33"/>
    <mergeCell ref="T33:AA33"/>
    <mergeCell ref="C34:K35"/>
    <mergeCell ref="L34:Q34"/>
    <mergeCell ref="A22:AB22"/>
    <mergeCell ref="A23:F23"/>
    <mergeCell ref="G23:AB23"/>
    <mergeCell ref="A24:F24"/>
    <mergeCell ref="G24:AB24"/>
    <mergeCell ref="A25:F25"/>
    <mergeCell ref="G25:J25"/>
    <mergeCell ref="K25:L25"/>
    <mergeCell ref="R25:U25"/>
    <mergeCell ref="V25:W25"/>
    <mergeCell ref="A44:AB44"/>
    <mergeCell ref="A41:F41"/>
    <mergeCell ref="G41:K41"/>
    <mergeCell ref="L41:Q41"/>
    <mergeCell ref="R41:AB41"/>
    <mergeCell ref="C29:Q30"/>
    <mergeCell ref="R29:S30"/>
    <mergeCell ref="T29:AA29"/>
    <mergeCell ref="T30:AB30"/>
    <mergeCell ref="A31:B39"/>
    <mergeCell ref="C31:Q31"/>
    <mergeCell ref="R31:AA31"/>
    <mergeCell ref="C32:Q32"/>
    <mergeCell ref="R32:AA32"/>
    <mergeCell ref="C33:Q33"/>
    <mergeCell ref="A26:B30"/>
    <mergeCell ref="C26:M26"/>
    <mergeCell ref="N26:Q26"/>
    <mergeCell ref="R26:AA26"/>
    <mergeCell ref="C27:M27"/>
    <mergeCell ref="N27:Q27"/>
    <mergeCell ref="R27:AA27"/>
    <mergeCell ref="C28:Q28"/>
    <mergeCell ref="R28:S28"/>
    <mergeCell ref="A20:AB21"/>
    <mergeCell ref="A42:AB42"/>
    <mergeCell ref="A43:F43"/>
    <mergeCell ref="G43:J43"/>
    <mergeCell ref="K43:L43"/>
    <mergeCell ref="R43:U43"/>
    <mergeCell ref="V43:W43"/>
    <mergeCell ref="A40:Q40"/>
    <mergeCell ref="R40:AA40"/>
    <mergeCell ref="C36:K37"/>
    <mergeCell ref="L36:Q37"/>
    <mergeCell ref="R36:S37"/>
    <mergeCell ref="T36:AA37"/>
    <mergeCell ref="AB36:AB37"/>
    <mergeCell ref="C38:Q38"/>
    <mergeCell ref="R38:S39"/>
    <mergeCell ref="T38:AA39"/>
    <mergeCell ref="AB38:AB39"/>
    <mergeCell ref="C39:Q39"/>
    <mergeCell ref="R34:S34"/>
    <mergeCell ref="T34:AA34"/>
    <mergeCell ref="L35:Q35"/>
    <mergeCell ref="R35:S35"/>
    <mergeCell ref="T35:AA35"/>
  </mergeCells>
  <phoneticPr fontId="2"/>
  <dataValidations count="1">
    <dataValidation type="custom" allowBlank="1" showInputMessage="1" showErrorMessage="1" sqref="R26:AA27 R31:AA31" xr:uid="{10B89DBF-52AB-4141-82F4-B80D56D2D8BD}">
      <formula1>R26*10=INT(R26*10)</formula1>
    </dataValidation>
  </dataValidations>
  <pageMargins left="1.1023622047244095" right="0.19685039370078741" top="0.55118110236220474" bottom="0.35433070866141736" header="0.31496062992125984" footer="0.31496062992125984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50800</xdr:rowOff>
                  </from>
                  <to>
                    <xdr:col>10</xdr:col>
                    <xdr:colOff>107950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17</xdr:col>
                    <xdr:colOff>152400</xdr:colOff>
                    <xdr:row>23</xdr:row>
                    <xdr:rowOff>50800</xdr:rowOff>
                  </from>
                  <to>
                    <xdr:col>18</xdr:col>
                    <xdr:colOff>127000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12700</xdr:colOff>
                    <xdr:row>23</xdr:row>
                    <xdr:rowOff>50800</xdr:rowOff>
                  </from>
                  <to>
                    <xdr:col>13</xdr:col>
                    <xdr:colOff>209550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88900</xdr:colOff>
                    <xdr:row>40</xdr:row>
                    <xdr:rowOff>31750</xdr:rowOff>
                  </from>
                  <to>
                    <xdr:col>7</xdr:col>
                    <xdr:colOff>50800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8</xdr:col>
                    <xdr:colOff>31750</xdr:colOff>
                    <xdr:row>40</xdr:row>
                    <xdr:rowOff>31750</xdr:rowOff>
                  </from>
                  <to>
                    <xdr:col>8</xdr:col>
                    <xdr:colOff>222250</xdr:colOff>
                    <xdr:row>40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８号 (ロックあり) </vt:lpstr>
      <vt:lpstr>８号 (記入例）  </vt:lpstr>
      <vt:lpstr>'８号 (ロックあり) '!Print_Area</vt:lpstr>
      <vt:lpstr>'８号 (記入例） 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岸野　翔汰</dc:creator>
  <cp:keywords/>
  <dc:description/>
  <cp:lastModifiedBy>金子　淳一</cp:lastModifiedBy>
  <cp:revision/>
  <cp:lastPrinted>2023-03-31T09:25:31Z</cp:lastPrinted>
  <dcterms:created xsi:type="dcterms:W3CDTF">2023-03-17T01:15:20Z</dcterms:created>
  <dcterms:modified xsi:type="dcterms:W3CDTF">2023-06-27T02:48:44Z</dcterms:modified>
  <cp:category/>
  <cp:contentStatus/>
</cp:coreProperties>
</file>